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029A2DC-C9CC-4C62-9612-ECA4DD30416F}" xr6:coauthVersionLast="46" xr6:coauthVersionMax="46" xr10:uidLastSave="{00000000-0000-0000-0000-000000000000}"/>
  <bookViews>
    <workbookView xWindow="-120" yWindow="-120" windowWidth="29040" windowHeight="17790" activeTab="1" xr2:uid="{D3D026F8-2CDB-4E54-9111-F96D96CE73FF}"/>
  </bookViews>
  <sheets>
    <sheet name="SIN Wave" sheetId="1" r:id="rId1"/>
    <sheet name="SIN Wave Skew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" i="1"/>
  <c r="H2" i="2"/>
  <c r="C2" i="2"/>
  <c r="B2" i="2"/>
  <c r="H2" i="1"/>
  <c r="C2" i="1"/>
  <c r="B2" i="1"/>
  <c r="B3" i="2" l="1"/>
  <c r="N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4" i="2" l="1"/>
  <c r="C3" i="2"/>
  <c r="B5" i="2" l="1"/>
  <c r="C4" i="2"/>
  <c r="C5" i="2" l="1"/>
  <c r="B6" i="2"/>
  <c r="C6" i="2" l="1"/>
  <c r="B7" i="2"/>
  <c r="C7" i="2" l="1"/>
  <c r="B8" i="2"/>
  <c r="C8" i="2" l="1"/>
  <c r="B9" i="2"/>
  <c r="C9" i="2" l="1"/>
  <c r="B10" i="2"/>
  <c r="C10" i="2" l="1"/>
  <c r="B11" i="2"/>
  <c r="C11" i="2" l="1"/>
  <c r="B12" i="2"/>
  <c r="C12" i="2" l="1"/>
  <c r="B13" i="2"/>
  <c r="C13" i="2" l="1"/>
  <c r="B14" i="2"/>
  <c r="C14" i="2" l="1"/>
  <c r="B15" i="2"/>
  <c r="C15" i="2" l="1"/>
  <c r="B16" i="2"/>
  <c r="C16" i="2" l="1"/>
  <c r="B17" i="2"/>
  <c r="C17" i="2" l="1"/>
  <c r="B18" i="2"/>
  <c r="C18" i="2" l="1"/>
  <c r="B19" i="2"/>
  <c r="C19" i="2" l="1"/>
  <c r="B20" i="2"/>
  <c r="C20" i="2" l="1"/>
  <c r="B21" i="2"/>
  <c r="C21" i="2" l="1"/>
  <c r="B22" i="2"/>
  <c r="C22" i="2" l="1"/>
  <c r="B23" i="2"/>
  <c r="C23" i="2" l="1"/>
  <c r="B24" i="2"/>
  <c r="C24" i="2" l="1"/>
  <c r="B25" i="2"/>
  <c r="C25" i="2" l="1"/>
  <c r="B26" i="2"/>
  <c r="C26" i="2" l="1"/>
  <c r="B27" i="2"/>
  <c r="C27" i="2" l="1"/>
  <c r="B28" i="2"/>
  <c r="C28" i="2" l="1"/>
  <c r="B29" i="2"/>
  <c r="C29" i="2" l="1"/>
  <c r="B30" i="2"/>
  <c r="C30" i="2" l="1"/>
  <c r="B31" i="2"/>
  <c r="C31" i="2" l="1"/>
  <c r="B32" i="2"/>
  <c r="C32" i="2" l="1"/>
  <c r="B33" i="2"/>
  <c r="C33" i="2" l="1"/>
  <c r="B34" i="2"/>
  <c r="C34" i="2" l="1"/>
  <c r="B35" i="2"/>
  <c r="C35" i="2" l="1"/>
  <c r="B36" i="2"/>
  <c r="C36" i="2" l="1"/>
  <c r="B37" i="2"/>
  <c r="C37" i="2" l="1"/>
  <c r="B38" i="2"/>
  <c r="C38" i="2" l="1"/>
  <c r="B39" i="2"/>
  <c r="C39" i="2" l="1"/>
  <c r="B40" i="2"/>
  <c r="C40" i="2" l="1"/>
  <c r="B41" i="2"/>
  <c r="C41" i="2" l="1"/>
  <c r="B42" i="2"/>
  <c r="C42" i="2" l="1"/>
  <c r="B43" i="2"/>
  <c r="C43" i="2" l="1"/>
  <c r="B44" i="2"/>
  <c r="C44" i="2" l="1"/>
  <c r="B45" i="2"/>
  <c r="C45" i="2" l="1"/>
  <c r="B46" i="2"/>
  <c r="C46" i="2" l="1"/>
  <c r="B47" i="2"/>
  <c r="C47" i="2" l="1"/>
  <c r="B48" i="2"/>
  <c r="C48" i="2" l="1"/>
  <c r="B49" i="2"/>
  <c r="C49" i="2" l="1"/>
  <c r="B50" i="2"/>
  <c r="C50" i="2" l="1"/>
  <c r="B51" i="2"/>
  <c r="C51" i="2" l="1"/>
  <c r="B52" i="2"/>
  <c r="C52" i="2" l="1"/>
  <c r="B53" i="2"/>
  <c r="C53" i="2" l="1"/>
  <c r="B54" i="2"/>
  <c r="C54" i="2" l="1"/>
  <c r="B55" i="2"/>
  <c r="C55" i="2" l="1"/>
  <c r="B56" i="2"/>
  <c r="C56" i="2" l="1"/>
  <c r="B57" i="2"/>
  <c r="C57" i="2" l="1"/>
  <c r="B58" i="2"/>
  <c r="C58" i="2" l="1"/>
  <c r="B59" i="2"/>
  <c r="C59" i="2" l="1"/>
  <c r="B60" i="2"/>
  <c r="C60" i="2" l="1"/>
  <c r="B61" i="2"/>
  <c r="C61" i="2" l="1"/>
  <c r="B62" i="2"/>
  <c r="C62" i="2" l="1"/>
  <c r="B63" i="2"/>
  <c r="C63" i="2" l="1"/>
  <c r="B64" i="2"/>
  <c r="C64" i="2" l="1"/>
  <c r="B65" i="2"/>
  <c r="C65" i="2" l="1"/>
  <c r="B66" i="2"/>
  <c r="C66" i="2" l="1"/>
  <c r="B67" i="2"/>
  <c r="C67" i="2" l="1"/>
  <c r="B68" i="2"/>
  <c r="C68" i="2" l="1"/>
  <c r="B69" i="2"/>
  <c r="C69" i="2" l="1"/>
  <c r="B70" i="2"/>
  <c r="C70" i="2" l="1"/>
  <c r="B71" i="2"/>
  <c r="C71" i="2" l="1"/>
  <c r="B72" i="2"/>
  <c r="C72" i="2" l="1"/>
  <c r="B73" i="2"/>
  <c r="C73" i="2" l="1"/>
  <c r="B74" i="2"/>
  <c r="C74" i="2" l="1"/>
  <c r="B75" i="2"/>
  <c r="C75" i="2" l="1"/>
  <c r="B76" i="2"/>
  <c r="C76" i="2" l="1"/>
  <c r="B77" i="2"/>
  <c r="C77" i="2" l="1"/>
  <c r="B78" i="2"/>
  <c r="C78" i="2" l="1"/>
  <c r="B79" i="2"/>
  <c r="C79" i="2" l="1"/>
  <c r="B80" i="2"/>
  <c r="C80" i="2" l="1"/>
  <c r="B81" i="2"/>
  <c r="C81" i="2" l="1"/>
  <c r="B82" i="2"/>
  <c r="C82" i="2" l="1"/>
  <c r="B83" i="2"/>
  <c r="C83" i="2" l="1"/>
  <c r="B84" i="2"/>
  <c r="C84" i="2" l="1"/>
  <c r="B85" i="2"/>
  <c r="C85" i="2" l="1"/>
  <c r="B86" i="2"/>
  <c r="C86" i="2" l="1"/>
  <c r="B87" i="2"/>
  <c r="C87" i="2" l="1"/>
  <c r="B88" i="2"/>
  <c r="C88" i="2" l="1"/>
  <c r="B89" i="2"/>
  <c r="C89" i="2" l="1"/>
  <c r="B90" i="2"/>
  <c r="C90" i="2" l="1"/>
  <c r="B91" i="2"/>
  <c r="C91" i="2" l="1"/>
  <c r="B92" i="2"/>
  <c r="C92" i="2" l="1"/>
  <c r="B93" i="2"/>
  <c r="C93" i="2" l="1"/>
  <c r="B94" i="2"/>
  <c r="C94" i="2" l="1"/>
  <c r="B95" i="2"/>
  <c r="C95" i="2" l="1"/>
  <c r="B96" i="2"/>
  <c r="C96" i="2" l="1"/>
  <c r="B97" i="2"/>
  <c r="C97" i="2" l="1"/>
  <c r="B98" i="2"/>
  <c r="C98" i="2" l="1"/>
  <c r="B99" i="2"/>
  <c r="C99" i="2" l="1"/>
  <c r="B100" i="2"/>
  <c r="C100" i="2" l="1"/>
  <c r="B101" i="2"/>
  <c r="C101" i="2" l="1"/>
  <c r="B102" i="2"/>
  <c r="C102" i="2" l="1"/>
  <c r="B103" i="2"/>
  <c r="C103" i="2" l="1"/>
  <c r="B104" i="2"/>
  <c r="C104" i="2" l="1"/>
  <c r="B105" i="2"/>
  <c r="C105" i="2" l="1"/>
  <c r="B106" i="2"/>
  <c r="C106" i="2" l="1"/>
  <c r="B107" i="2"/>
  <c r="C107" i="2" l="1"/>
  <c r="B108" i="2"/>
  <c r="C108" i="2" l="1"/>
  <c r="B109" i="2"/>
  <c r="C109" i="2" l="1"/>
  <c r="B110" i="2"/>
  <c r="C110" i="2" l="1"/>
  <c r="B111" i="2"/>
  <c r="C111" i="2" l="1"/>
  <c r="B112" i="2"/>
  <c r="C112" i="2" l="1"/>
  <c r="B113" i="2"/>
  <c r="C113" i="2" l="1"/>
  <c r="B114" i="2"/>
  <c r="C114" i="2" l="1"/>
  <c r="B115" i="2"/>
  <c r="C115" i="2" l="1"/>
  <c r="B116" i="2"/>
  <c r="C116" i="2" l="1"/>
  <c r="B117" i="2"/>
  <c r="C117" i="2" l="1"/>
  <c r="B118" i="2"/>
  <c r="C118" i="2" l="1"/>
  <c r="B119" i="2"/>
  <c r="C119" i="2" l="1"/>
  <c r="B120" i="2"/>
  <c r="C120" i="2" l="1"/>
  <c r="B121" i="2"/>
  <c r="C121" i="2" l="1"/>
  <c r="B122" i="2"/>
  <c r="C122" i="2" l="1"/>
  <c r="B123" i="2"/>
  <c r="C123" i="2" l="1"/>
  <c r="B124" i="2"/>
  <c r="C124" i="2" l="1"/>
  <c r="B125" i="2"/>
  <c r="C125" i="2" l="1"/>
  <c r="B126" i="2"/>
  <c r="C126" i="2" l="1"/>
  <c r="B127" i="2"/>
  <c r="C127" i="2" l="1"/>
  <c r="B128" i="2"/>
  <c r="C128" i="2" l="1"/>
  <c r="B129" i="2"/>
  <c r="C129" i="2" l="1"/>
  <c r="B130" i="2"/>
  <c r="C130" i="2" l="1"/>
  <c r="B131" i="2"/>
  <c r="C131" i="2" l="1"/>
  <c r="B132" i="2"/>
  <c r="C132" i="2" l="1"/>
  <c r="B133" i="2"/>
  <c r="C133" i="2" l="1"/>
  <c r="B134" i="2"/>
  <c r="C134" i="2" l="1"/>
  <c r="B135" i="2"/>
  <c r="C135" i="2" l="1"/>
  <c r="B136" i="2"/>
  <c r="C136" i="2" l="1"/>
  <c r="B137" i="2"/>
  <c r="C137" i="2" l="1"/>
  <c r="B138" i="2"/>
  <c r="C138" i="2" l="1"/>
  <c r="B139" i="2"/>
  <c r="C139" i="2" l="1"/>
  <c r="B140" i="2"/>
  <c r="C140" i="2" l="1"/>
  <c r="B141" i="2"/>
  <c r="C141" i="2" l="1"/>
  <c r="B142" i="2"/>
  <c r="C142" i="2" l="1"/>
  <c r="B143" i="2"/>
  <c r="C143" i="2" l="1"/>
  <c r="B144" i="2"/>
  <c r="C144" i="2" l="1"/>
  <c r="B145" i="2"/>
  <c r="C145" i="2" l="1"/>
  <c r="B146" i="2"/>
  <c r="C146" i="2" l="1"/>
  <c r="B147" i="2"/>
  <c r="C147" i="2" l="1"/>
  <c r="B148" i="2"/>
  <c r="C148" i="2" l="1"/>
  <c r="B149" i="2"/>
  <c r="C149" i="2" l="1"/>
  <c r="B150" i="2"/>
  <c r="C150" i="2" l="1"/>
  <c r="B151" i="2"/>
  <c r="C151" i="2" l="1"/>
  <c r="B152" i="2"/>
  <c r="C152" i="2" l="1"/>
  <c r="B153" i="2"/>
  <c r="C153" i="2" l="1"/>
  <c r="B154" i="2"/>
  <c r="C154" i="2" l="1"/>
  <c r="B155" i="2"/>
  <c r="C155" i="2" l="1"/>
  <c r="B156" i="2"/>
  <c r="C156" i="2" l="1"/>
  <c r="B157" i="2"/>
  <c r="C157" i="2" l="1"/>
  <c r="B158" i="2"/>
  <c r="C158" i="2" l="1"/>
  <c r="B159" i="2"/>
  <c r="C159" i="2" l="1"/>
  <c r="B160" i="2"/>
  <c r="C160" i="2" l="1"/>
  <c r="B161" i="2"/>
  <c r="C161" i="2" l="1"/>
  <c r="B162" i="2"/>
  <c r="C162" i="2" l="1"/>
  <c r="B163" i="2"/>
  <c r="C163" i="2" l="1"/>
  <c r="B164" i="2"/>
  <c r="C164" i="2" l="1"/>
  <c r="B165" i="2"/>
  <c r="C165" i="2" l="1"/>
  <c r="B166" i="2"/>
  <c r="C166" i="2" l="1"/>
  <c r="B167" i="2"/>
  <c r="C167" i="2" l="1"/>
  <c r="B168" i="2"/>
  <c r="C168" i="2" l="1"/>
  <c r="B169" i="2"/>
  <c r="C169" i="2" l="1"/>
  <c r="B170" i="2"/>
  <c r="C170" i="2" l="1"/>
  <c r="B171" i="2"/>
  <c r="C171" i="2" l="1"/>
  <c r="B172" i="2"/>
  <c r="C172" i="2" l="1"/>
  <c r="B173" i="2"/>
  <c r="C173" i="2" l="1"/>
  <c r="B174" i="2"/>
  <c r="C174" i="2" l="1"/>
  <c r="B175" i="2"/>
  <c r="C175" i="2" l="1"/>
  <c r="B176" i="2"/>
  <c r="C176" i="2" l="1"/>
  <c r="B177" i="2"/>
  <c r="C177" i="2" l="1"/>
  <c r="B178" i="2"/>
  <c r="C178" i="2" l="1"/>
  <c r="B179" i="2"/>
  <c r="C179" i="2" l="1"/>
  <c r="B180" i="2"/>
  <c r="C180" i="2" l="1"/>
  <c r="B181" i="2"/>
  <c r="C181" i="2" l="1"/>
  <c r="B182" i="2"/>
  <c r="C182" i="2" l="1"/>
  <c r="B183" i="2"/>
  <c r="C183" i="2" l="1"/>
  <c r="B184" i="2"/>
  <c r="C184" i="2" l="1"/>
  <c r="B185" i="2"/>
  <c r="C185" i="2" l="1"/>
  <c r="B186" i="2"/>
  <c r="C186" i="2" l="1"/>
  <c r="B187" i="2"/>
  <c r="C187" i="2" l="1"/>
  <c r="B188" i="2"/>
  <c r="C188" i="2" l="1"/>
  <c r="B189" i="2"/>
  <c r="C189" i="2" l="1"/>
  <c r="B190" i="2"/>
  <c r="C190" i="2" l="1"/>
  <c r="B191" i="2"/>
  <c r="C191" i="2" l="1"/>
  <c r="B192" i="2"/>
  <c r="C192" i="2" l="1"/>
  <c r="B193" i="2"/>
  <c r="C193" i="2" l="1"/>
  <c r="B194" i="2"/>
  <c r="C194" i="2" l="1"/>
  <c r="B195" i="2"/>
  <c r="C195" i="2" l="1"/>
  <c r="B196" i="2"/>
  <c r="C196" i="2" l="1"/>
  <c r="B197" i="2"/>
  <c r="C197" i="2" l="1"/>
  <c r="B198" i="2"/>
  <c r="C198" i="2" l="1"/>
  <c r="B199" i="2"/>
  <c r="C199" i="2" l="1"/>
  <c r="B200" i="2"/>
  <c r="C200" i="2" l="1"/>
  <c r="B201" i="2"/>
  <c r="C201" i="2" l="1"/>
  <c r="B202" i="2"/>
  <c r="C202" i="2" l="1"/>
  <c r="B203" i="2"/>
  <c r="C203" i="2" l="1"/>
  <c r="B204" i="2"/>
  <c r="C204" i="2" l="1"/>
  <c r="B205" i="2"/>
  <c r="C205" i="2" l="1"/>
  <c r="B206" i="2"/>
  <c r="C206" i="2" l="1"/>
  <c r="B207" i="2"/>
  <c r="C207" i="2" l="1"/>
  <c r="B208" i="2"/>
  <c r="C208" i="2" l="1"/>
  <c r="B209" i="2"/>
  <c r="C209" i="2" l="1"/>
  <c r="B210" i="2"/>
  <c r="C210" i="2" l="1"/>
  <c r="B211" i="2"/>
  <c r="C211" i="2" l="1"/>
  <c r="B212" i="2"/>
  <c r="C212" i="2" l="1"/>
  <c r="B213" i="2"/>
  <c r="C213" i="2" l="1"/>
  <c r="B214" i="2"/>
  <c r="C214" i="2" l="1"/>
  <c r="B215" i="2"/>
  <c r="C215" i="2" l="1"/>
  <c r="B216" i="2"/>
  <c r="C216" i="2" l="1"/>
  <c r="B217" i="2"/>
  <c r="C217" i="2" l="1"/>
  <c r="B218" i="2"/>
  <c r="C218" i="2" l="1"/>
  <c r="B219" i="2"/>
  <c r="C219" i="2" l="1"/>
  <c r="B220" i="2"/>
  <c r="C220" i="2" l="1"/>
  <c r="B221" i="2"/>
  <c r="C221" i="2" l="1"/>
  <c r="B222" i="2"/>
  <c r="C222" i="2" l="1"/>
  <c r="B223" i="2"/>
  <c r="C223" i="2" l="1"/>
  <c r="B224" i="2"/>
  <c r="C224" i="2" l="1"/>
  <c r="B225" i="2"/>
  <c r="C225" i="2" l="1"/>
  <c r="B226" i="2"/>
  <c r="C226" i="2" l="1"/>
  <c r="B227" i="2"/>
  <c r="C227" i="2" l="1"/>
  <c r="B228" i="2"/>
  <c r="C228" i="2" l="1"/>
  <c r="B229" i="2"/>
  <c r="C229" i="2" l="1"/>
  <c r="B230" i="2"/>
  <c r="C230" i="2" l="1"/>
  <c r="B231" i="2"/>
  <c r="C231" i="2" l="1"/>
  <c r="B232" i="2"/>
  <c r="C232" i="2" l="1"/>
  <c r="B233" i="2"/>
  <c r="C233" i="2" l="1"/>
  <c r="B234" i="2"/>
  <c r="C234" i="2" l="1"/>
  <c r="B235" i="2"/>
  <c r="C235" i="2" l="1"/>
  <c r="B236" i="2"/>
  <c r="C236" i="2" l="1"/>
  <c r="B237" i="2"/>
  <c r="C237" i="2" l="1"/>
  <c r="B238" i="2"/>
  <c r="C238" i="2" l="1"/>
  <c r="B239" i="2"/>
  <c r="C239" i="2" l="1"/>
  <c r="B240" i="2"/>
  <c r="C240" i="2" l="1"/>
  <c r="B241" i="2"/>
  <c r="C241" i="2" l="1"/>
  <c r="B242" i="2"/>
  <c r="C242" i="2" l="1"/>
  <c r="B243" i="2"/>
  <c r="C243" i="2" l="1"/>
  <c r="B244" i="2"/>
  <c r="C244" i="2" l="1"/>
  <c r="B245" i="2"/>
  <c r="C245" i="2" l="1"/>
  <c r="B246" i="2"/>
  <c r="C246" i="2" l="1"/>
  <c r="B247" i="2"/>
  <c r="C247" i="2" l="1"/>
  <c r="B248" i="2"/>
  <c r="C248" i="2" l="1"/>
  <c r="B249" i="2"/>
  <c r="C249" i="2" l="1"/>
  <c r="B250" i="2"/>
  <c r="C250" i="2" l="1"/>
  <c r="B251" i="2"/>
  <c r="C251" i="2" l="1"/>
  <c r="B252" i="2"/>
  <c r="C252" i="2" l="1"/>
  <c r="B253" i="2"/>
  <c r="C253" i="2" l="1"/>
  <c r="B254" i="2"/>
  <c r="C254" i="2" l="1"/>
  <c r="B255" i="2"/>
  <c r="C255" i="2" l="1"/>
  <c r="B256" i="2"/>
  <c r="C256" i="2" l="1"/>
  <c r="B257" i="2"/>
  <c r="C257" i="2" l="1"/>
  <c r="B258" i="2"/>
  <c r="C258" i="2" l="1"/>
  <c r="B259" i="2"/>
  <c r="C259" i="2" l="1"/>
  <c r="B260" i="2"/>
  <c r="C260" i="2" l="1"/>
  <c r="B261" i="2"/>
  <c r="C261" i="2" l="1"/>
  <c r="B262" i="2"/>
  <c r="C262" i="2" l="1"/>
  <c r="B263" i="2"/>
  <c r="C263" i="2" l="1"/>
  <c r="B264" i="2"/>
  <c r="C264" i="2" l="1"/>
  <c r="B265" i="2"/>
  <c r="C265" i="2" l="1"/>
  <c r="B266" i="2"/>
  <c r="C266" i="2" l="1"/>
  <c r="B267" i="2"/>
  <c r="C267" i="2" l="1"/>
  <c r="B268" i="2"/>
  <c r="C268" i="2" l="1"/>
  <c r="B269" i="2"/>
  <c r="C269" i="2" l="1"/>
  <c r="B270" i="2"/>
  <c r="C270" i="2" l="1"/>
  <c r="B271" i="2"/>
  <c r="C271" i="2" l="1"/>
  <c r="B272" i="2"/>
  <c r="C272" i="2" l="1"/>
  <c r="B273" i="2"/>
  <c r="C273" i="2" l="1"/>
  <c r="B274" i="2"/>
  <c r="C274" i="2" l="1"/>
  <c r="B275" i="2"/>
  <c r="C275" i="2" l="1"/>
  <c r="B276" i="2"/>
  <c r="C276" i="2" l="1"/>
  <c r="B277" i="2"/>
  <c r="C277" i="2" l="1"/>
  <c r="B278" i="2"/>
  <c r="C278" i="2" l="1"/>
  <c r="B279" i="2"/>
  <c r="C279" i="2" l="1"/>
  <c r="B280" i="2"/>
  <c r="C280" i="2" l="1"/>
  <c r="B281" i="2"/>
  <c r="C281" i="2" l="1"/>
  <c r="B282" i="2"/>
  <c r="C282" i="2" l="1"/>
  <c r="B283" i="2"/>
  <c r="C283" i="2" l="1"/>
  <c r="B284" i="2"/>
  <c r="C284" i="2" l="1"/>
  <c r="B285" i="2"/>
  <c r="C285" i="2" l="1"/>
  <c r="B286" i="2"/>
  <c r="C286" i="2" l="1"/>
  <c r="B287" i="2"/>
  <c r="C287" i="2" l="1"/>
  <c r="B288" i="2"/>
  <c r="C288" i="2" l="1"/>
  <c r="B289" i="2"/>
  <c r="C289" i="2" l="1"/>
  <c r="B290" i="2"/>
  <c r="C290" i="2" l="1"/>
  <c r="B291" i="2"/>
  <c r="C291" i="2" l="1"/>
  <c r="B292" i="2"/>
  <c r="C292" i="2" l="1"/>
  <c r="B293" i="2"/>
  <c r="C293" i="2" l="1"/>
  <c r="B294" i="2"/>
  <c r="C294" i="2" l="1"/>
  <c r="B295" i="2"/>
  <c r="C295" i="2" l="1"/>
  <c r="B296" i="2"/>
  <c r="C296" i="2" l="1"/>
  <c r="B297" i="2"/>
  <c r="C297" i="2" l="1"/>
  <c r="B298" i="2"/>
  <c r="C298" i="2" l="1"/>
  <c r="B299" i="2"/>
  <c r="C299" i="2" l="1"/>
  <c r="B300" i="2"/>
  <c r="C300" i="2" l="1"/>
  <c r="B301" i="2"/>
  <c r="C301" i="2" l="1"/>
  <c r="B302" i="2"/>
  <c r="C302" i="2" l="1"/>
  <c r="B303" i="2"/>
  <c r="C303" i="2" s="1"/>
</calcChain>
</file>

<file path=xl/sharedStrings.xml><?xml version="1.0" encoding="utf-8"?>
<sst xmlns="http://schemas.openxmlformats.org/spreadsheetml/2006/main" count="17" uniqueCount="11">
  <si>
    <t>Date</t>
  </si>
  <si>
    <t>Dummy
for Cycle
Length</t>
  </si>
  <si>
    <t>Sin Wave 
for Cycle 
Length</t>
  </si>
  <si>
    <t>Frequency (f) = ((1/T) x 100)</t>
  </si>
  <si>
    <t>Cycle Length in Days:</t>
  </si>
  <si>
    <t>Frequency (f):</t>
  </si>
  <si>
    <t>Amplitude:</t>
  </si>
  <si>
    <t>Dummy Start at Cycle Trough:</t>
  </si>
  <si>
    <t>Dummy Start at Cycle Trough with Skew:</t>
  </si>
  <si>
    <t>Skew Factor:</t>
  </si>
  <si>
    <t>Frequency (f) = (1/T)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</si>
</sst>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yy"/>
    <numFmt numFmtId="165" formatCode="0.0000"/>
    <numFmt numFmtId="166" formatCode="0.00000"/>
  </numFmts>
  <fonts count="8" x14ac:knownFonts="1">
    <font>
      <sz val="11"/>
      <color theme="1"/>
      <name val="Calibri"/>
      <family val="2"/>
    </font>
    <font>
      <b/>
      <sz val="9"/>
      <color theme="1"/>
      <name val="Arial Black"/>
      <family val="2"/>
    </font>
    <font>
      <sz val="9"/>
      <color theme="1"/>
      <name val="Arial Black"/>
      <family val="2"/>
    </font>
    <font>
      <sz val="9"/>
      <color rgb="FFC00000"/>
      <name val="Arial Black"/>
      <family val="2"/>
    </font>
    <font>
      <b/>
      <sz val="11"/>
      <color rgb="FFC00000"/>
      <name val="Calibri"/>
      <family val="2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5" fontId="1" fillId="2" borderId="1" xfId="0" applyNumberFormat="1" applyFont="1" applyFill="1" applyBorder="1" applyAlignment="1">
      <alignment horizontal="center" vertical="center" wrapText="1"/>
    </xf>
    <xf numFmtId="166" fontId="2" fillId="2" borderId="0" xfId="0" applyNumberFormat="1" applyFont="1" applyFill="1" applyAlignment="1">
      <alignment horizontal="right" vertical="center"/>
    </xf>
    <xf numFmtId="166" fontId="1" fillId="2" borderId="0" xfId="0" applyNumberFormat="1" applyFont="1" applyFill="1" applyAlignment="1">
      <alignment horizontal="left" vertical="center"/>
    </xf>
    <xf numFmtId="166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right" vertical="center"/>
    </xf>
    <xf numFmtId="1" fontId="1" fillId="2" borderId="0" xfId="0" applyNumberFormat="1" applyFont="1" applyFill="1" applyAlignment="1">
      <alignment horizontal="left" vertical="center"/>
    </xf>
    <xf numFmtId="165" fontId="1" fillId="2" borderId="0" xfId="0" applyNumberFormat="1" applyFont="1" applyFill="1" applyAlignment="1">
      <alignment horizontal="left" vertical="center"/>
    </xf>
    <xf numFmtId="2" fontId="1" fillId="2" borderId="0" xfId="0" applyNumberFormat="1" applyFont="1" applyFill="1" applyAlignment="1">
      <alignment horizontal="left" vertical="center"/>
    </xf>
    <xf numFmtId="165" fontId="3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 indent="1"/>
    </xf>
    <xf numFmtId="165" fontId="5" fillId="0" borderId="0" xfId="0" applyNumberFormat="1" applyFont="1" applyAlignment="1">
      <alignment horizontal="right" indent="1"/>
    </xf>
    <xf numFmtId="164" fontId="0" fillId="0" borderId="0" xfId="0" applyNumberFormat="1" applyAlignment="1">
      <alignment horizontal="center"/>
    </xf>
    <xf numFmtId="165" fontId="6" fillId="0" borderId="0" xfId="0" applyNumberFormat="1" applyFont="1" applyAlignment="1">
      <alignment horizontal="right" vertical="center" indent="1"/>
    </xf>
    <xf numFmtId="165" fontId="6" fillId="0" borderId="0" xfId="0" applyNumberFormat="1" applyFont="1" applyAlignment="1">
      <alignment horizontal="right" indent="1"/>
    </xf>
    <xf numFmtId="164" fontId="6" fillId="0" borderId="0" xfId="0" applyNumberFormat="1" applyFont="1" applyAlignment="1">
      <alignment horizontal="center"/>
    </xf>
    <xf numFmtId="165" fontId="6" fillId="2" borderId="0" xfId="0" applyNumberFormat="1" applyFont="1" applyFill="1" applyAlignment="1">
      <alignment horizontal="right" indent="1"/>
    </xf>
    <xf numFmtId="0" fontId="6" fillId="2" borderId="0" xfId="0" applyFont="1" applyFill="1"/>
    <xf numFmtId="166" fontId="6" fillId="2" borderId="0" xfId="0" applyNumberFormat="1" applyFont="1" applyFill="1" applyAlignment="1">
      <alignment horizontal="right" indent="1"/>
    </xf>
    <xf numFmtId="2" fontId="0" fillId="2" borderId="0" xfId="0" applyNumberFormat="1" applyFill="1" applyAlignment="1">
      <alignment horizontal="right" indent="1"/>
    </xf>
    <xf numFmtId="0" fontId="0" fillId="2" borderId="0" xfId="0" applyFill="1"/>
    <xf numFmtId="1" fontId="7" fillId="2" borderId="0" xfId="0" applyNumberFormat="1" applyFont="1" applyFill="1" applyAlignment="1">
      <alignment horizontal="right" indent="1"/>
    </xf>
    <xf numFmtId="0" fontId="0" fillId="2" borderId="0" xfId="0" applyFill="1" applyAlignment="1">
      <alignment horizontal="right" indent="1"/>
    </xf>
    <xf numFmtId="166" fontId="6" fillId="0" borderId="0" xfId="0" applyNumberFormat="1" applyFont="1" applyAlignment="1">
      <alignment horizontal="right" indent="1"/>
    </xf>
    <xf numFmtId="164" fontId="0" fillId="2" borderId="0" xfId="0" applyNumberFormat="1" applyFill="1" applyAlignment="1">
      <alignment horizontal="right" indent="1"/>
    </xf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2" fillId="2" borderId="0" xfId="0" applyFont="1" applyFill="1" applyAlignment="1">
      <alignment horizontal="left" vertical="center"/>
    </xf>
    <xf numFmtId="165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 vertical="center"/>
    </xf>
    <xf numFmtId="166" fontId="6" fillId="2" borderId="0" xfId="0" applyNumberFormat="1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233826533260437E-2"/>
          <c:y val="4.6896152999648513E-2"/>
          <c:w val="0.90992379114309585"/>
          <c:h val="0.85626455641730648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'SIN Wave'!$A$3:$A$305</c:f>
              <c:numCache>
                <c:formatCode>mm/dd/yyyy</c:formatCode>
                <c:ptCount val="303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</c:numCache>
            </c:numRef>
          </c:cat>
          <c:val>
            <c:numRef>
              <c:f>'SIN Wave'!$C$3:$C$305</c:f>
              <c:numCache>
                <c:formatCode>0.0000</c:formatCode>
                <c:ptCount val="303"/>
                <c:pt idx="0">
                  <c:v>-1</c:v>
                </c:pt>
                <c:pt idx="1">
                  <c:v>-0.9975640502598242</c:v>
                </c:pt>
                <c:pt idx="2">
                  <c:v>-0.99026806874157036</c:v>
                </c:pt>
                <c:pt idx="3">
                  <c:v>-0.97814760073380558</c:v>
                </c:pt>
                <c:pt idx="4">
                  <c:v>-0.96126169593831878</c:v>
                </c:pt>
                <c:pt idx="5">
                  <c:v>-0.93969262078590832</c:v>
                </c:pt>
                <c:pt idx="6">
                  <c:v>-0.91354545764260076</c:v>
                </c:pt>
                <c:pt idx="7">
                  <c:v>-0.88294759285892666</c:v>
                </c:pt>
                <c:pt idx="8">
                  <c:v>-0.84804809615642573</c:v>
                </c:pt>
                <c:pt idx="9">
                  <c:v>-0.80901699437494712</c:v>
                </c:pt>
                <c:pt idx="10">
                  <c:v>-0.76604444311897768</c:v>
                </c:pt>
                <c:pt idx="11">
                  <c:v>-0.71933980033865086</c:v>
                </c:pt>
                <c:pt idx="12">
                  <c:v>-0.6691306063588579</c:v>
                </c:pt>
                <c:pt idx="13">
                  <c:v>-0.61566147532565796</c:v>
                </c:pt>
                <c:pt idx="14">
                  <c:v>-0.55919290347074646</c:v>
                </c:pt>
                <c:pt idx="15">
                  <c:v>-0.49999999999999978</c:v>
                </c:pt>
                <c:pt idx="16">
                  <c:v>-0.43837114678907718</c:v>
                </c:pt>
                <c:pt idx="17">
                  <c:v>-0.37460659341591174</c:v>
                </c:pt>
                <c:pt idx="18">
                  <c:v>-0.30901699437494717</c:v>
                </c:pt>
                <c:pt idx="19">
                  <c:v>-0.2419218955996674</c:v>
                </c:pt>
                <c:pt idx="20">
                  <c:v>-0.17364817766693</c:v>
                </c:pt>
                <c:pt idx="21">
                  <c:v>-0.10452846326765315</c:v>
                </c:pt>
                <c:pt idx="22">
                  <c:v>-3.4899496702500636E-2</c:v>
                </c:pt>
                <c:pt idx="23">
                  <c:v>3.4899496702501302E-2</c:v>
                </c:pt>
                <c:pt idx="24">
                  <c:v>0.1045284632676538</c:v>
                </c:pt>
                <c:pt idx="25">
                  <c:v>0.17364817766693069</c:v>
                </c:pt>
                <c:pt idx="26">
                  <c:v>0.24192189559966806</c:v>
                </c:pt>
                <c:pt idx="27">
                  <c:v>0.30901699437494778</c:v>
                </c:pt>
                <c:pt idx="28">
                  <c:v>0.37460659341591235</c:v>
                </c:pt>
                <c:pt idx="29">
                  <c:v>0.43837114678907779</c:v>
                </c:pt>
                <c:pt idx="30">
                  <c:v>0.50000000000000033</c:v>
                </c:pt>
                <c:pt idx="31">
                  <c:v>0.55919290347074713</c:v>
                </c:pt>
                <c:pt idx="32">
                  <c:v>0.61566147532565851</c:v>
                </c:pt>
                <c:pt idx="33">
                  <c:v>0.66913060635885835</c:v>
                </c:pt>
                <c:pt idx="34">
                  <c:v>0.7193398003386513</c:v>
                </c:pt>
                <c:pt idx="35">
                  <c:v>0.76604444311897812</c:v>
                </c:pt>
                <c:pt idx="36">
                  <c:v>0.80901699437494756</c:v>
                </c:pt>
                <c:pt idx="37">
                  <c:v>0.84804809615642607</c:v>
                </c:pt>
                <c:pt idx="38">
                  <c:v>0.8829475928589271</c:v>
                </c:pt>
                <c:pt idx="39">
                  <c:v>0.91354545764260109</c:v>
                </c:pt>
                <c:pt idx="40">
                  <c:v>0.93969262078590854</c:v>
                </c:pt>
                <c:pt idx="41">
                  <c:v>0.96126169593831901</c:v>
                </c:pt>
                <c:pt idx="42">
                  <c:v>0.9781476007338058</c:v>
                </c:pt>
                <c:pt idx="43">
                  <c:v>0.99026806874157036</c:v>
                </c:pt>
                <c:pt idx="44">
                  <c:v>0.99756405025982431</c:v>
                </c:pt>
                <c:pt idx="45">
                  <c:v>1</c:v>
                </c:pt>
                <c:pt idx="46">
                  <c:v>0.9975640502598242</c:v>
                </c:pt>
                <c:pt idx="47">
                  <c:v>0.99026806874157025</c:v>
                </c:pt>
                <c:pt idx="48">
                  <c:v>0.97814760073380547</c:v>
                </c:pt>
                <c:pt idx="49">
                  <c:v>0.96126169593831867</c:v>
                </c:pt>
                <c:pt idx="50">
                  <c:v>0.93969262078590809</c:v>
                </c:pt>
                <c:pt idx="51">
                  <c:v>0.91354545764260053</c:v>
                </c:pt>
                <c:pt idx="52">
                  <c:v>0.88294759285892643</c:v>
                </c:pt>
                <c:pt idx="53">
                  <c:v>0.8480480961564254</c:v>
                </c:pt>
                <c:pt idx="54">
                  <c:v>0.80901699437494667</c:v>
                </c:pt>
                <c:pt idx="55">
                  <c:v>0.76604444311897713</c:v>
                </c:pt>
                <c:pt idx="56">
                  <c:v>0.71933980033865019</c:v>
                </c:pt>
                <c:pt idx="57">
                  <c:v>0.66913060635885735</c:v>
                </c:pt>
                <c:pt idx="58">
                  <c:v>0.61566147532565729</c:v>
                </c:pt>
                <c:pt idx="59">
                  <c:v>0.55919290347074579</c:v>
                </c:pt>
                <c:pt idx="60">
                  <c:v>0.49999999999999878</c:v>
                </c:pt>
                <c:pt idx="61">
                  <c:v>0.43837114678907607</c:v>
                </c:pt>
                <c:pt idx="62">
                  <c:v>0.37460659341591057</c:v>
                </c:pt>
                <c:pt idx="63">
                  <c:v>0.30901699437494584</c:v>
                </c:pt>
                <c:pt idx="64">
                  <c:v>0.24192189559966601</c:v>
                </c:pt>
                <c:pt idx="65">
                  <c:v>0.17364817766692853</c:v>
                </c:pt>
                <c:pt idx="66">
                  <c:v>0.10452846326765153</c:v>
                </c:pt>
                <c:pt idx="67">
                  <c:v>3.4899496702498922E-2</c:v>
                </c:pt>
                <c:pt idx="68">
                  <c:v>-3.4899496702503113E-2</c:v>
                </c:pt>
                <c:pt idx="69">
                  <c:v>-0.10452846326765571</c:v>
                </c:pt>
                <c:pt idx="70">
                  <c:v>-0.17364817766693222</c:v>
                </c:pt>
                <c:pt idx="71">
                  <c:v>-0.24192189559966965</c:v>
                </c:pt>
                <c:pt idx="72">
                  <c:v>-0.30901699437494939</c:v>
                </c:pt>
                <c:pt idx="73">
                  <c:v>-0.37460659341591407</c:v>
                </c:pt>
                <c:pt idx="74">
                  <c:v>-0.43837114678907946</c:v>
                </c:pt>
                <c:pt idx="75">
                  <c:v>-0.50000000000000211</c:v>
                </c:pt>
                <c:pt idx="76">
                  <c:v>-0.5591929034707489</c:v>
                </c:pt>
                <c:pt idx="77">
                  <c:v>-0.61566147532566029</c:v>
                </c:pt>
                <c:pt idx="78">
                  <c:v>-0.66913060635886024</c:v>
                </c:pt>
                <c:pt idx="79">
                  <c:v>-0.71933980033865308</c:v>
                </c:pt>
                <c:pt idx="80">
                  <c:v>-0.76604444311897957</c:v>
                </c:pt>
                <c:pt idx="81">
                  <c:v>-0.80901699437494889</c:v>
                </c:pt>
                <c:pt idx="82">
                  <c:v>-0.8480480961564274</c:v>
                </c:pt>
                <c:pt idx="83">
                  <c:v>-0.88294759285892821</c:v>
                </c:pt>
                <c:pt idx="84">
                  <c:v>-0.91354545764260198</c:v>
                </c:pt>
                <c:pt idx="85">
                  <c:v>-0.93969262078590943</c:v>
                </c:pt>
                <c:pt idx="86">
                  <c:v>-0.96126169593831967</c:v>
                </c:pt>
                <c:pt idx="87">
                  <c:v>-0.97814760073380624</c:v>
                </c:pt>
                <c:pt idx="88">
                  <c:v>-0.99026806874157081</c:v>
                </c:pt>
                <c:pt idx="89">
                  <c:v>-0.99756405025982453</c:v>
                </c:pt>
                <c:pt idx="90">
                  <c:v>-1</c:v>
                </c:pt>
                <c:pt idx="91">
                  <c:v>-0.99756405025982398</c:v>
                </c:pt>
                <c:pt idx="92">
                  <c:v>-0.99026806874156981</c:v>
                </c:pt>
                <c:pt idx="93">
                  <c:v>-0.97814760073380491</c:v>
                </c:pt>
                <c:pt idx="94">
                  <c:v>-0.96126169593831778</c:v>
                </c:pt>
                <c:pt idx="95">
                  <c:v>-0.9396926207859071</c:v>
                </c:pt>
                <c:pt idx="96">
                  <c:v>-0.91354545764259931</c:v>
                </c:pt>
                <c:pt idx="97">
                  <c:v>-0.88294759285892499</c:v>
                </c:pt>
                <c:pt idx="98">
                  <c:v>-0.84804809615642374</c:v>
                </c:pt>
                <c:pt idx="99">
                  <c:v>-0.8090169943749449</c:v>
                </c:pt>
                <c:pt idx="100">
                  <c:v>-0.76604444311897524</c:v>
                </c:pt>
                <c:pt idx="101">
                  <c:v>-0.71933980033864864</c:v>
                </c:pt>
                <c:pt idx="102">
                  <c:v>-0.66913060635885546</c:v>
                </c:pt>
                <c:pt idx="103">
                  <c:v>-0.61566147532565529</c:v>
                </c:pt>
                <c:pt idx="104">
                  <c:v>-0.55919290347074369</c:v>
                </c:pt>
                <c:pt idx="105">
                  <c:v>-0.49999999999999661</c:v>
                </c:pt>
                <c:pt idx="106">
                  <c:v>-0.4383711467890738</c:v>
                </c:pt>
                <c:pt idx="107">
                  <c:v>-0.37460659341590824</c:v>
                </c:pt>
                <c:pt idx="108">
                  <c:v>-0.3090169943749434</c:v>
                </c:pt>
                <c:pt idx="109">
                  <c:v>-0.24192189559966354</c:v>
                </c:pt>
                <c:pt idx="110">
                  <c:v>-0.17364817766692603</c:v>
                </c:pt>
                <c:pt idx="111">
                  <c:v>-0.104528463267649</c:v>
                </c:pt>
                <c:pt idx="112">
                  <c:v>-3.4899496702496383E-2</c:v>
                </c:pt>
                <c:pt idx="113">
                  <c:v>3.489949670250566E-2</c:v>
                </c:pt>
                <c:pt idx="114">
                  <c:v>0.10452846326765823</c:v>
                </c:pt>
                <c:pt idx="115">
                  <c:v>0.17364817766693516</c:v>
                </c:pt>
                <c:pt idx="116">
                  <c:v>0.24192189559967256</c:v>
                </c:pt>
                <c:pt idx="117">
                  <c:v>0.30901699437495223</c:v>
                </c:pt>
                <c:pt idx="118">
                  <c:v>0.37460659341591684</c:v>
                </c:pt>
                <c:pt idx="119">
                  <c:v>0.43837114678908212</c:v>
                </c:pt>
                <c:pt idx="120">
                  <c:v>0.50000000000000466</c:v>
                </c:pt>
                <c:pt idx="121">
                  <c:v>0.55919290347075135</c:v>
                </c:pt>
                <c:pt idx="122">
                  <c:v>0.61566147532566262</c:v>
                </c:pt>
                <c:pt idx="123">
                  <c:v>0.66913060635886246</c:v>
                </c:pt>
                <c:pt idx="124">
                  <c:v>0.71933980033865508</c:v>
                </c:pt>
                <c:pt idx="125">
                  <c:v>0.76604444311898179</c:v>
                </c:pt>
                <c:pt idx="126">
                  <c:v>0.80901699437495034</c:v>
                </c:pt>
                <c:pt idx="127">
                  <c:v>0.84804809615642873</c:v>
                </c:pt>
                <c:pt idx="128">
                  <c:v>0.88294759285892943</c:v>
                </c:pt>
                <c:pt idx="129">
                  <c:v>0.91354545764260309</c:v>
                </c:pt>
                <c:pt idx="130">
                  <c:v>0.9396926207859102</c:v>
                </c:pt>
                <c:pt idx="131">
                  <c:v>0.96126169593832034</c:v>
                </c:pt>
                <c:pt idx="132">
                  <c:v>0.9781476007338068</c:v>
                </c:pt>
                <c:pt idx="133">
                  <c:v>0.99026806874157114</c:v>
                </c:pt>
                <c:pt idx="134">
                  <c:v>0.99756405025982464</c:v>
                </c:pt>
                <c:pt idx="135">
                  <c:v>1</c:v>
                </c:pt>
                <c:pt idx="136">
                  <c:v>0.99756405025982386</c:v>
                </c:pt>
                <c:pt idx="137">
                  <c:v>0.99026806874156947</c:v>
                </c:pt>
                <c:pt idx="138">
                  <c:v>0.97814760073380436</c:v>
                </c:pt>
                <c:pt idx="139">
                  <c:v>0.96126169593831734</c:v>
                </c:pt>
                <c:pt idx="140">
                  <c:v>0.93969262078590621</c:v>
                </c:pt>
                <c:pt idx="141">
                  <c:v>0.91354545764259865</c:v>
                </c:pt>
                <c:pt idx="142">
                  <c:v>0.88294759285892388</c:v>
                </c:pt>
                <c:pt idx="143">
                  <c:v>0.84804809615642285</c:v>
                </c:pt>
                <c:pt idx="144">
                  <c:v>0.80901699437494345</c:v>
                </c:pt>
                <c:pt idx="145">
                  <c:v>0.76604444311897424</c:v>
                </c:pt>
                <c:pt idx="146">
                  <c:v>0.71933980033864631</c:v>
                </c:pt>
                <c:pt idx="147">
                  <c:v>0.66913060635885357</c:v>
                </c:pt>
                <c:pt idx="148">
                  <c:v>0.61566147532565263</c:v>
                </c:pt>
                <c:pt idx="149">
                  <c:v>0.55919290347074158</c:v>
                </c:pt>
                <c:pt idx="150">
                  <c:v>0.49999999999999362</c:v>
                </c:pt>
                <c:pt idx="151">
                  <c:v>0.43837114678907152</c:v>
                </c:pt>
                <c:pt idx="152">
                  <c:v>0.37460659341590502</c:v>
                </c:pt>
                <c:pt idx="153">
                  <c:v>0.30901699437494101</c:v>
                </c:pt>
                <c:pt idx="154">
                  <c:v>0.24192189559966021</c:v>
                </c:pt>
                <c:pt idx="155">
                  <c:v>0.1736481776669235</c:v>
                </c:pt>
                <c:pt idx="156">
                  <c:v>0.10452846326764559</c:v>
                </c:pt>
                <c:pt idx="157">
                  <c:v>3.4899496702493843E-2</c:v>
                </c:pt>
                <c:pt idx="158">
                  <c:v>-3.4899496702509088E-2</c:v>
                </c:pt>
                <c:pt idx="159">
                  <c:v>-0.10452846326766076</c:v>
                </c:pt>
                <c:pt idx="160">
                  <c:v>-0.17364817766693852</c:v>
                </c:pt>
                <c:pt idx="161">
                  <c:v>-0.24192189559967503</c:v>
                </c:pt>
                <c:pt idx="162">
                  <c:v>-0.3090169943749555</c:v>
                </c:pt>
                <c:pt idx="163">
                  <c:v>-0.37460659341591918</c:v>
                </c:pt>
                <c:pt idx="164">
                  <c:v>-0.43837114678908362</c:v>
                </c:pt>
                <c:pt idx="165">
                  <c:v>-0.50000000000000688</c:v>
                </c:pt>
                <c:pt idx="166">
                  <c:v>-0.55919290347075268</c:v>
                </c:pt>
                <c:pt idx="167">
                  <c:v>-0.61566147532566462</c:v>
                </c:pt>
                <c:pt idx="168">
                  <c:v>-0.66913060635886368</c:v>
                </c:pt>
                <c:pt idx="169">
                  <c:v>-0.71933980033865685</c:v>
                </c:pt>
                <c:pt idx="170">
                  <c:v>-0.7660444431189829</c:v>
                </c:pt>
                <c:pt idx="171">
                  <c:v>-0.80901699437495245</c:v>
                </c:pt>
                <c:pt idx="172">
                  <c:v>-0.84804809615643006</c:v>
                </c:pt>
                <c:pt idx="173">
                  <c:v>-0.88294759285893099</c:v>
                </c:pt>
                <c:pt idx="174">
                  <c:v>-0.91354545764260409</c:v>
                </c:pt>
                <c:pt idx="175">
                  <c:v>-0.93969262078591143</c:v>
                </c:pt>
                <c:pt idx="176">
                  <c:v>-0.96126169593832111</c:v>
                </c:pt>
                <c:pt idx="177">
                  <c:v>-0.97814760073380747</c:v>
                </c:pt>
                <c:pt idx="178">
                  <c:v>-0.99026806874157147</c:v>
                </c:pt>
                <c:pt idx="179">
                  <c:v>-0.99756405025982486</c:v>
                </c:pt>
                <c:pt idx="180">
                  <c:v>-1</c:v>
                </c:pt>
                <c:pt idx="181">
                  <c:v>-0.99756405025982364</c:v>
                </c:pt>
                <c:pt idx="182">
                  <c:v>-0.99026806874156914</c:v>
                </c:pt>
                <c:pt idx="183">
                  <c:v>-0.97814760073380369</c:v>
                </c:pt>
                <c:pt idx="184">
                  <c:v>-0.96126169593831645</c:v>
                </c:pt>
                <c:pt idx="185">
                  <c:v>-0.93969262078590499</c:v>
                </c:pt>
                <c:pt idx="186">
                  <c:v>-0.9135454576425972</c:v>
                </c:pt>
                <c:pt idx="187">
                  <c:v>-0.88294759285892221</c:v>
                </c:pt>
                <c:pt idx="188">
                  <c:v>-0.84804809615642107</c:v>
                </c:pt>
                <c:pt idx="189">
                  <c:v>-0.80901699437494246</c:v>
                </c:pt>
                <c:pt idx="190">
                  <c:v>-0.76604444311897202</c:v>
                </c:pt>
                <c:pt idx="191">
                  <c:v>-0.7193398003386452</c:v>
                </c:pt>
                <c:pt idx="192">
                  <c:v>-0.66913060635885102</c:v>
                </c:pt>
                <c:pt idx="193">
                  <c:v>-0.6156614753256513</c:v>
                </c:pt>
                <c:pt idx="194">
                  <c:v>-0.55919290347073869</c:v>
                </c:pt>
                <c:pt idx="195">
                  <c:v>-0.49999999999999223</c:v>
                </c:pt>
                <c:pt idx="196">
                  <c:v>-0.43837114678906847</c:v>
                </c:pt>
                <c:pt idx="197">
                  <c:v>-0.37460659341590352</c:v>
                </c:pt>
                <c:pt idx="198">
                  <c:v>-0.30901699437493774</c:v>
                </c:pt>
                <c:pt idx="199">
                  <c:v>-0.24192189559965863</c:v>
                </c:pt>
                <c:pt idx="200">
                  <c:v>-0.17364817766692014</c:v>
                </c:pt>
                <c:pt idx="201">
                  <c:v>-0.10452846326764395</c:v>
                </c:pt>
                <c:pt idx="202">
                  <c:v>-3.4899496702490415E-2</c:v>
                </c:pt>
                <c:pt idx="203">
                  <c:v>3.4899496702510739E-2</c:v>
                </c:pt>
                <c:pt idx="204">
                  <c:v>0.10452846326766417</c:v>
                </c:pt>
                <c:pt idx="205">
                  <c:v>0.17364817766694016</c:v>
                </c:pt>
                <c:pt idx="206">
                  <c:v>0.24192189559967833</c:v>
                </c:pt>
                <c:pt idx="207">
                  <c:v>0.30901699437495711</c:v>
                </c:pt>
                <c:pt idx="208">
                  <c:v>0.37460659341592234</c:v>
                </c:pt>
                <c:pt idx="209">
                  <c:v>0.43837114678908673</c:v>
                </c:pt>
                <c:pt idx="210">
                  <c:v>0.50000000000000977</c:v>
                </c:pt>
                <c:pt idx="211">
                  <c:v>0.55919290347075556</c:v>
                </c:pt>
                <c:pt idx="212">
                  <c:v>0.6156614753256674</c:v>
                </c:pt>
                <c:pt idx="213">
                  <c:v>0.66913060635886623</c:v>
                </c:pt>
                <c:pt idx="214">
                  <c:v>0.71933980033865808</c:v>
                </c:pt>
                <c:pt idx="215">
                  <c:v>0.76604444311898501</c:v>
                </c:pt>
                <c:pt idx="216">
                  <c:v>0.80901699437495334</c:v>
                </c:pt>
                <c:pt idx="217">
                  <c:v>0.84804809615643184</c:v>
                </c:pt>
                <c:pt idx="218">
                  <c:v>0.88294759285893176</c:v>
                </c:pt>
                <c:pt idx="219">
                  <c:v>0.91354545764260553</c:v>
                </c:pt>
                <c:pt idx="220">
                  <c:v>0.93969262078591198</c:v>
                </c:pt>
                <c:pt idx="221">
                  <c:v>0.961261695938322</c:v>
                </c:pt>
                <c:pt idx="222">
                  <c:v>0.97814760073380791</c:v>
                </c:pt>
                <c:pt idx="223">
                  <c:v>0.99026806874157192</c:v>
                </c:pt>
                <c:pt idx="224">
                  <c:v>0.99756405025982486</c:v>
                </c:pt>
                <c:pt idx="225">
                  <c:v>1</c:v>
                </c:pt>
                <c:pt idx="226">
                  <c:v>0.99756405025982375</c:v>
                </c:pt>
                <c:pt idx="227">
                  <c:v>0.99026806874156958</c:v>
                </c:pt>
                <c:pt idx="228">
                  <c:v>0.9781476007338048</c:v>
                </c:pt>
                <c:pt idx="229">
                  <c:v>0.96126169593831845</c:v>
                </c:pt>
                <c:pt idx="230">
                  <c:v>0.93969262078590809</c:v>
                </c:pt>
                <c:pt idx="231">
                  <c:v>0.91354545764260087</c:v>
                </c:pt>
                <c:pt idx="232">
                  <c:v>0.8829475928589281</c:v>
                </c:pt>
                <c:pt idx="233">
                  <c:v>0.84804809615642773</c:v>
                </c:pt>
                <c:pt idx="234">
                  <c:v>0.80901699437495089</c:v>
                </c:pt>
                <c:pt idx="235">
                  <c:v>0.76604444311898234</c:v>
                </c:pt>
                <c:pt idx="236">
                  <c:v>0.7193398003386563</c:v>
                </c:pt>
                <c:pt idx="237">
                  <c:v>0.66913060635886568</c:v>
                </c:pt>
                <c:pt idx="238">
                  <c:v>0.61566147532566684</c:v>
                </c:pt>
                <c:pt idx="239">
                  <c:v>0.55919290347075645</c:v>
                </c:pt>
                <c:pt idx="240">
                  <c:v>0.50000000000001232</c:v>
                </c:pt>
                <c:pt idx="241">
                  <c:v>0.43837114678909089</c:v>
                </c:pt>
                <c:pt idx="242">
                  <c:v>0.37460659341592834</c:v>
                </c:pt>
                <c:pt idx="243">
                  <c:v>0.30901699437496488</c:v>
                </c:pt>
                <c:pt idx="244">
                  <c:v>0.2419218955996863</c:v>
                </c:pt>
                <c:pt idx="245">
                  <c:v>0.17364817766695173</c:v>
                </c:pt>
                <c:pt idx="246">
                  <c:v>0.10452846326767587</c:v>
                </c:pt>
                <c:pt idx="247">
                  <c:v>3.4899496702526039E-2</c:v>
                </c:pt>
                <c:pt idx="248">
                  <c:v>-3.4899496702475108E-2</c:v>
                </c:pt>
                <c:pt idx="249">
                  <c:v>-0.10452846326762695</c:v>
                </c:pt>
                <c:pt idx="250">
                  <c:v>-0.17364817766690155</c:v>
                </c:pt>
                <c:pt idx="251">
                  <c:v>-0.24192189559963859</c:v>
                </c:pt>
                <c:pt idx="252">
                  <c:v>-0.30901699437491809</c:v>
                </c:pt>
                <c:pt idx="253">
                  <c:v>-0.3746065934158827</c:v>
                </c:pt>
                <c:pt idx="254">
                  <c:v>-0.4383711467890451</c:v>
                </c:pt>
                <c:pt idx="255">
                  <c:v>-0.49999999999996819</c:v>
                </c:pt>
                <c:pt idx="256">
                  <c:v>-0.55919290347071571</c:v>
                </c:pt>
                <c:pt idx="257">
                  <c:v>-0.61566147532562809</c:v>
                </c:pt>
                <c:pt idx="258">
                  <c:v>-0.66913060635882915</c:v>
                </c:pt>
                <c:pt idx="259">
                  <c:v>-0.71933980033862099</c:v>
                </c:pt>
                <c:pt idx="260">
                  <c:v>-0.76604444311894959</c:v>
                </c:pt>
                <c:pt idx="261">
                  <c:v>-0.80901699437492092</c:v>
                </c:pt>
                <c:pt idx="262">
                  <c:v>-0.84804809615640164</c:v>
                </c:pt>
                <c:pt idx="263">
                  <c:v>-0.88294759285890501</c:v>
                </c:pt>
                <c:pt idx="264">
                  <c:v>-0.91354545764258011</c:v>
                </c:pt>
                <c:pt idx="265">
                  <c:v>-0.93969262078589066</c:v>
                </c:pt>
                <c:pt idx="266">
                  <c:v>-0.96126169593830435</c:v>
                </c:pt>
                <c:pt idx="267">
                  <c:v>-0.97814760073379459</c:v>
                </c:pt>
                <c:pt idx="268">
                  <c:v>-0.99026806874156281</c:v>
                </c:pt>
                <c:pt idx="269">
                  <c:v>-0.9975640502598202</c:v>
                </c:pt>
                <c:pt idx="270">
                  <c:v>-1</c:v>
                </c:pt>
                <c:pt idx="271">
                  <c:v>-0.99756405025982842</c:v>
                </c:pt>
                <c:pt idx="272">
                  <c:v>-0.9902680687415788</c:v>
                </c:pt>
                <c:pt idx="273">
                  <c:v>-0.97814760073381846</c:v>
                </c:pt>
                <c:pt idx="274">
                  <c:v>-0.9612616959383371</c:v>
                </c:pt>
                <c:pt idx="275">
                  <c:v>-0.93969262078593119</c:v>
                </c:pt>
                <c:pt idx="276">
                  <c:v>-0.9135454576426284</c:v>
                </c:pt>
                <c:pt idx="277">
                  <c:v>-0.88294759285895907</c:v>
                </c:pt>
                <c:pt idx="278">
                  <c:v>-0.84804809615646259</c:v>
                </c:pt>
                <c:pt idx="279">
                  <c:v>-0.80901699437499064</c:v>
                </c:pt>
                <c:pt idx="280">
                  <c:v>-0.76604444311902575</c:v>
                </c:pt>
                <c:pt idx="281">
                  <c:v>-0.71933980033870337</c:v>
                </c:pt>
                <c:pt idx="282">
                  <c:v>-0.66913060635891464</c:v>
                </c:pt>
                <c:pt idx="283">
                  <c:v>-0.61566147532571869</c:v>
                </c:pt>
                <c:pt idx="284">
                  <c:v>-0.55919290347081396</c:v>
                </c:pt>
                <c:pt idx="285">
                  <c:v>-0.50000000000007083</c:v>
                </c:pt>
                <c:pt idx="286">
                  <c:v>-0.43837114678915168</c:v>
                </c:pt>
                <c:pt idx="287">
                  <c:v>-0.3746065934159894</c:v>
                </c:pt>
                <c:pt idx="288">
                  <c:v>-0.3090169943750275</c:v>
                </c:pt>
                <c:pt idx="289">
                  <c:v>-0.24192189559975366</c:v>
                </c:pt>
                <c:pt idx="290">
                  <c:v>-0.17364817766701834</c:v>
                </c:pt>
                <c:pt idx="291">
                  <c:v>-0.10452846326774312</c:v>
                </c:pt>
                <c:pt idx="292">
                  <c:v>-3.4899496702591848E-2</c:v>
                </c:pt>
                <c:pt idx="293">
                  <c:v>3.4899496702409299E-2</c:v>
                </c:pt>
                <c:pt idx="294">
                  <c:v>0.10452846326755792</c:v>
                </c:pt>
                <c:pt idx="295">
                  <c:v>0.17364817766683496</c:v>
                </c:pt>
                <c:pt idx="296">
                  <c:v>0.24192189559957297</c:v>
                </c:pt>
                <c:pt idx="297">
                  <c:v>0.3090169943748538</c:v>
                </c:pt>
                <c:pt idx="298">
                  <c:v>0.37460659341582003</c:v>
                </c:pt>
                <c:pt idx="299">
                  <c:v>0.43837114678898431</c:v>
                </c:pt>
                <c:pt idx="300">
                  <c:v>0.49999999999990963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AD-4EB0-8374-E6C7A29A51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556608"/>
        <c:axId val="103558144"/>
      </c:lineChart>
      <c:dateAx>
        <c:axId val="1035566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mm/dd/yyyy" sourceLinked="1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 rot="-2700000" vert="horz" anchor="t" anchorCtr="0"/>
          <a:lstStyle/>
          <a:p>
            <a:pPr>
              <a:defRPr b="1"/>
            </a:pPr>
            <a:endParaRPr lang="en-US"/>
          </a:p>
        </c:txPr>
        <c:crossAx val="103558144"/>
        <c:crossesAt val="-3"/>
        <c:auto val="0"/>
        <c:lblOffset val="100"/>
        <c:baseTimeUnit val="days"/>
        <c:majorUnit val="7"/>
        <c:majorTimeUnit val="days"/>
      </c:dateAx>
      <c:valAx>
        <c:axId val="103558144"/>
        <c:scaling>
          <c:orientation val="minMax"/>
        </c:scaling>
        <c:delete val="0"/>
        <c:axPos val="l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0.00" sourceLinked="0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103556608"/>
        <c:crosses val="autoZero"/>
        <c:crossBetween val="between"/>
      </c:valAx>
      <c:spPr>
        <a:ln w="12700"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 w="12700"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233826533260437E-2"/>
          <c:y val="4.6896152999648513E-2"/>
          <c:w val="0.90992379114309585"/>
          <c:h val="0.85626455641730648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rgbClr val="000099"/>
              </a:solidFill>
            </a:ln>
          </c:spPr>
          <c:marker>
            <c:symbol val="none"/>
          </c:marker>
          <c:cat>
            <c:numRef>
              <c:f>'SIN Wave Skew'!$A$3:$A$305</c:f>
              <c:numCache>
                <c:formatCode>mm/dd/yyyy</c:formatCode>
                <c:ptCount val="303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</c:numCache>
            </c:numRef>
          </c:cat>
          <c:val>
            <c:numRef>
              <c:f>'SIN Wave Skew'!$C$3:$C$305</c:f>
              <c:numCache>
                <c:formatCode>0.0000</c:formatCode>
                <c:ptCount val="303"/>
                <c:pt idx="0">
                  <c:v>-0.99995419379037553</c:v>
                </c:pt>
                <c:pt idx="1">
                  <c:v>-0.99701044631468361</c:v>
                </c:pt>
                <c:pt idx="2">
                  <c:v>-0.98990087769886403</c:v>
                </c:pt>
                <c:pt idx="3">
                  <c:v>-0.97913438588986257</c:v>
                </c:pt>
                <c:pt idx="4">
                  <c:v>-0.96512863891430978</c:v>
                </c:pt>
                <c:pt idx="5">
                  <c:v>-0.94822921306012287</c:v>
                </c:pt>
                <c:pt idx="6">
                  <c:v>-0.92872475257596698</c:v>
                </c:pt>
                <c:pt idx="7">
                  <c:v>-0.90685889910881912</c:v>
                </c:pt>
                <c:pt idx="8">
                  <c:v>-0.88283965313656898</c:v>
                </c:pt>
                <c:pt idx="9">
                  <c:v>-0.8568467180081365</c:v>
                </c:pt>
                <c:pt idx="10">
                  <c:v>-0.8290372689766623</c:v>
                </c:pt>
                <c:pt idx="11">
                  <c:v>-0.79955049576192816</c:v>
                </c:pt>
                <c:pt idx="12">
                  <c:v>-0.76851119019813929</c:v>
                </c:pt>
                <c:pt idx="13">
                  <c:v>-0.73603258930385296</c:v>
                </c:pt>
                <c:pt idx="14">
                  <c:v>-0.70221863629083348</c:v>
                </c:pt>
                <c:pt idx="15">
                  <c:v>-0.66716578505902524</c:v>
                </c:pt>
                <c:pt idx="16">
                  <c:v>-0.63096444530266083</c:v>
                </c:pt>
                <c:pt idx="17">
                  <c:v>-0.59370014355560519</c:v>
                </c:pt>
                <c:pt idx="18">
                  <c:v>-0.55545445879479904</c:v>
                </c:pt>
                <c:pt idx="19">
                  <c:v>-0.51630577839881608</c:v>
                </c:pt>
                <c:pt idx="20">
                  <c:v>-0.47632991040081968</c:v>
                </c:pt>
                <c:pt idx="21">
                  <c:v>-0.4356005803773747</c:v>
                </c:pt>
                <c:pt idx="22">
                  <c:v>-0.39418983544215225</c:v>
                </c:pt>
                <c:pt idx="23">
                  <c:v>-0.35216837326182565</c:v>
                </c:pt>
                <c:pt idx="24">
                  <c:v>-0.3096058104740626</c:v>
                </c:pt>
                <c:pt idx="25">
                  <c:v>-0.26657090213265711</c:v>
                </c:pt>
                <c:pt idx="26">
                  <c:v>-0.22313172165687914</c:v>
                </c:pt>
                <c:pt idx="27">
                  <c:v>-0.17935580908795429</c:v>
                </c:pt>
                <c:pt idx="28">
                  <c:v>-0.13531029415435922</c:v>
                </c:pt>
                <c:pt idx="29">
                  <c:v>-9.1061999643060748E-2</c:v>
                </c:pt>
                <c:pt idx="30">
                  <c:v>-4.6677529808546329E-2</c:v>
                </c:pt>
                <c:pt idx="31">
                  <c:v>-2.2233479827909034E-3</c:v>
                </c:pt>
                <c:pt idx="32">
                  <c:v>4.2234152853904861E-2</c:v>
                </c:pt>
                <c:pt idx="33">
                  <c:v>8.6628583040664009E-2</c:v>
                </c:pt>
                <c:pt idx="34">
                  <c:v>0.13089348937117012</c:v>
                </c:pt>
                <c:pt idx="35">
                  <c:v>0.17496228503109187</c:v>
                </c:pt>
                <c:pt idx="36">
                  <c:v>0.21876817285587591</c:v>
                </c:pt>
                <c:pt idx="37">
                  <c:v>0.26224405818109925</c:v>
                </c:pt>
                <c:pt idx="38">
                  <c:v>0.30532244716957918</c:v>
                </c:pt>
                <c:pt idx="39">
                  <c:v>0.34793532594851262</c:v>
                </c:pt>
                <c:pt idx="40">
                  <c:v>0.39001401514600675</c:v>
                </c:pt>
                <c:pt idx="41">
                  <c:v>0.43148899343803904</c:v>
                </c:pt>
                <c:pt idx="42">
                  <c:v>0.47228968244841268</c:v>
                </c:pt>
                <c:pt idx="43">
                  <c:v>0.51234418371147594</c:v>
                </c:pt>
                <c:pt idx="44">
                  <c:v>0.55157895631218257</c:v>
                </c:pt>
                <c:pt idx="45">
                  <c:v>0.58991842113099369</c:v>
                </c:pt>
                <c:pt idx="46">
                  <c:v>0.62728447417137645</c:v>
                </c:pt>
                <c:pt idx="47">
                  <c:v>0.66359588700972372</c:v>
                </c:pt>
                <c:pt idx="48">
                  <c:v>0.69876756668354478</c:v>
                </c:pt>
                <c:pt idx="49">
                  <c:v>0.73270963993012317</c:v>
                </c:pt>
                <c:pt idx="50">
                  <c:v>0.76532631708461862</c:v>
                </c:pt>
                <c:pt idx="51">
                  <c:v>0.79651447845866941</c:v>
                </c:pt>
                <c:pt idx="52">
                  <c:v>0.82616190974900716</c:v>
                </c:pt>
                <c:pt idx="53">
                  <c:v>0.8541450918006197</c:v>
                </c:pt>
                <c:pt idx="54">
                  <c:v>0.88032642236928216</c:v>
                </c:pt>
                <c:pt idx="55">
                  <c:v>0.90455071151121236</c:v>
                </c:pt>
                <c:pt idx="56">
                  <c:v>0.92664074560533238</c:v>
                </c:pt>
                <c:pt idx="57">
                  <c:v>0.94639165524908742</c:v>
                </c:pt>
                <c:pt idx="58">
                  <c:v>0.96356374694811175</c:v>
                </c:pt>
                <c:pt idx="59">
                  <c:v>0.97787336633202215</c:v>
                </c:pt>
                <c:pt idx="60">
                  <c:v>0.98898125354104882</c:v>
                </c:pt>
                <c:pt idx="61">
                  <c:v>0.99647773922288119</c:v>
                </c:pt>
                <c:pt idx="62">
                  <c:v>0.99986403889600062</c:v>
                </c:pt>
                <c:pt idx="63">
                  <c:v>0.99852889514111842</c:v>
                </c:pt>
                <c:pt idx="64">
                  <c:v>0.99172001826697498</c:v>
                </c:pt>
                <c:pt idx="65">
                  <c:v>0.97851043579936214</c:v>
                </c:pt>
                <c:pt idx="66">
                  <c:v>0.95776143886501075</c:v>
                </c:pt>
                <c:pt idx="67">
                  <c:v>0.92808709603530404</c:v>
                </c:pt>
                <c:pt idx="68">
                  <c:v>0.88783149036899567</c:v>
                </c:pt>
                <c:pt idx="69">
                  <c:v>0.83508035808528824</c:v>
                </c:pt>
                <c:pt idx="70">
                  <c:v>0.76774431747380945</c:v>
                </c:pt>
                <c:pt idx="71">
                  <c:v>0.68376825569244082</c:v>
                </c:pt>
                <c:pt idx="72">
                  <c:v>0.58152786527428191</c:v>
                </c:pt>
                <c:pt idx="73">
                  <c:v>0.46044098487945212</c:v>
                </c:pt>
                <c:pt idx="74">
                  <c:v>0.32171068141211079</c:v>
                </c:pt>
                <c:pt idx="75">
                  <c:v>0.16892860608509092</c:v>
                </c:pt>
                <c:pt idx="76">
                  <c:v>8.1176415316557438E-3</c:v>
                </c:pt>
                <c:pt idx="77">
                  <c:v>-0.15309126345160892</c:v>
                </c:pt>
                <c:pt idx="78">
                  <c:v>-0.30698323993879911</c:v>
                </c:pt>
                <c:pt idx="79">
                  <c:v>-0.44732271470369966</c:v>
                </c:pt>
                <c:pt idx="80">
                  <c:v>-0.57026388651216664</c:v>
                </c:pt>
                <c:pt idx="81">
                  <c:v>-0.67438623948088983</c:v>
                </c:pt>
                <c:pt idx="82">
                  <c:v>-0.76012736605321141</c:v>
                </c:pt>
                <c:pt idx="83">
                  <c:v>-0.82903822013842787</c:v>
                </c:pt>
                <c:pt idx="84">
                  <c:v>-0.88315222254250147</c:v>
                </c:pt>
                <c:pt idx="85">
                  <c:v>-0.92456738019636409</c:v>
                </c:pt>
                <c:pt idx="86">
                  <c:v>-0.95522081521526825</c:v>
                </c:pt>
                <c:pt idx="87">
                  <c:v>-0.97679563397648894</c:v>
                </c:pt>
                <c:pt idx="88">
                  <c:v>-0.99070409651140723</c:v>
                </c:pt>
                <c:pt idx="89">
                  <c:v>-0.99810813282926647</c:v>
                </c:pt>
                <c:pt idx="90">
                  <c:v>-0.99995419379037553</c:v>
                </c:pt>
                <c:pt idx="91">
                  <c:v>-0.99701044631468339</c:v>
                </c:pt>
                <c:pt idx="92">
                  <c:v>-0.98990087769886359</c:v>
                </c:pt>
                <c:pt idx="93">
                  <c:v>-0.9791343858898619</c:v>
                </c:pt>
                <c:pt idx="94">
                  <c:v>-0.96512863891430911</c:v>
                </c:pt>
                <c:pt idx="95">
                  <c:v>-0.94822921306012198</c:v>
                </c:pt>
                <c:pt idx="96">
                  <c:v>-0.92872475257596598</c:v>
                </c:pt>
                <c:pt idx="97">
                  <c:v>-0.90685889910881812</c:v>
                </c:pt>
                <c:pt idx="98">
                  <c:v>-0.88283965313656765</c:v>
                </c:pt>
                <c:pt idx="99">
                  <c:v>-0.85684671800813506</c:v>
                </c:pt>
                <c:pt idx="100">
                  <c:v>-0.82903726897666075</c:v>
                </c:pt>
                <c:pt idx="101">
                  <c:v>-0.79955049576192672</c:v>
                </c:pt>
                <c:pt idx="102">
                  <c:v>-0.76851119019813818</c:v>
                </c:pt>
                <c:pt idx="103">
                  <c:v>-0.73603258930385174</c:v>
                </c:pt>
                <c:pt idx="104">
                  <c:v>-0.70221863629083203</c:v>
                </c:pt>
                <c:pt idx="105">
                  <c:v>-0.6671657850590238</c:v>
                </c:pt>
                <c:pt idx="106">
                  <c:v>-0.63096444530265916</c:v>
                </c:pt>
                <c:pt idx="107">
                  <c:v>-0.59370014355560374</c:v>
                </c:pt>
                <c:pt idx="108">
                  <c:v>-0.55545445879479749</c:v>
                </c:pt>
                <c:pt idx="109">
                  <c:v>-0.5163057783988142</c:v>
                </c:pt>
                <c:pt idx="110">
                  <c:v>-0.4763299104008179</c:v>
                </c:pt>
                <c:pt idx="111">
                  <c:v>-0.4356005803773727</c:v>
                </c:pt>
                <c:pt idx="112">
                  <c:v>-0.39418983544215008</c:v>
                </c:pt>
                <c:pt idx="113">
                  <c:v>-0.35216837326182354</c:v>
                </c:pt>
                <c:pt idx="114">
                  <c:v>-0.30960581047406033</c:v>
                </c:pt>
                <c:pt idx="115">
                  <c:v>-0.26657090213265472</c:v>
                </c:pt>
                <c:pt idx="116">
                  <c:v>-0.2231317216568767</c:v>
                </c:pt>
                <c:pt idx="117">
                  <c:v>-0.17935580908795182</c:v>
                </c:pt>
                <c:pt idx="118">
                  <c:v>-0.13531029415435664</c:v>
                </c:pt>
                <c:pt idx="119">
                  <c:v>-9.1061999643058153E-2</c:v>
                </c:pt>
                <c:pt idx="120">
                  <c:v>-4.6677529808543651E-2</c:v>
                </c:pt>
                <c:pt idx="121">
                  <c:v>-2.2233479827881574E-3</c:v>
                </c:pt>
                <c:pt idx="122">
                  <c:v>4.2234152853907664E-2</c:v>
                </c:pt>
                <c:pt idx="123">
                  <c:v>8.6628583040666868E-2</c:v>
                </c:pt>
                <c:pt idx="124">
                  <c:v>0.13089348937117304</c:v>
                </c:pt>
                <c:pt idx="125">
                  <c:v>0.17496228503109479</c:v>
                </c:pt>
                <c:pt idx="126">
                  <c:v>0.21876817285587832</c:v>
                </c:pt>
                <c:pt idx="127">
                  <c:v>0.26224405818110175</c:v>
                </c:pt>
                <c:pt idx="128">
                  <c:v>0.30532244716958168</c:v>
                </c:pt>
                <c:pt idx="129">
                  <c:v>0.34793532594851517</c:v>
                </c:pt>
                <c:pt idx="130">
                  <c:v>0.39001401514600936</c:v>
                </c:pt>
                <c:pt idx="131">
                  <c:v>0.4314889934380417</c:v>
                </c:pt>
                <c:pt idx="132">
                  <c:v>0.47228968244841485</c:v>
                </c:pt>
                <c:pt idx="133">
                  <c:v>0.51234418371147816</c:v>
                </c:pt>
                <c:pt idx="134">
                  <c:v>0.55157895631218479</c:v>
                </c:pt>
                <c:pt idx="135">
                  <c:v>0.5899184211309958</c:v>
                </c:pt>
                <c:pt idx="136">
                  <c:v>0.62728447417137867</c:v>
                </c:pt>
                <c:pt idx="137">
                  <c:v>0.66359588700972583</c:v>
                </c:pt>
                <c:pt idx="138">
                  <c:v>0.69876756668354689</c:v>
                </c:pt>
                <c:pt idx="139">
                  <c:v>0.73270963993012528</c:v>
                </c:pt>
                <c:pt idx="140">
                  <c:v>0.7653263170846204</c:v>
                </c:pt>
                <c:pt idx="141">
                  <c:v>0.79651447845867129</c:v>
                </c:pt>
                <c:pt idx="142">
                  <c:v>0.82616190974900872</c:v>
                </c:pt>
                <c:pt idx="143">
                  <c:v>0.85414509180062148</c:v>
                </c:pt>
                <c:pt idx="144">
                  <c:v>0.88032642236928371</c:v>
                </c:pt>
                <c:pt idx="145">
                  <c:v>0.9045507115112138</c:v>
                </c:pt>
                <c:pt idx="146">
                  <c:v>0.9266407456053336</c:v>
                </c:pt>
                <c:pt idx="147">
                  <c:v>0.94639165524908875</c:v>
                </c:pt>
                <c:pt idx="148">
                  <c:v>0.96356374694811253</c:v>
                </c:pt>
                <c:pt idx="149">
                  <c:v>0.97787336633202304</c:v>
                </c:pt>
                <c:pt idx="150">
                  <c:v>0.98898125354104927</c:v>
                </c:pt>
                <c:pt idx="151">
                  <c:v>0.99647773922288152</c:v>
                </c:pt>
                <c:pt idx="152">
                  <c:v>0.99986403889600062</c:v>
                </c:pt>
                <c:pt idx="153">
                  <c:v>0.99852889514111831</c:v>
                </c:pt>
                <c:pt idx="154">
                  <c:v>0.99172001826697442</c:v>
                </c:pt>
                <c:pt idx="155">
                  <c:v>0.97851043579936114</c:v>
                </c:pt>
                <c:pt idx="156">
                  <c:v>0.95776143886500931</c:v>
                </c:pt>
                <c:pt idx="157">
                  <c:v>0.92808709603530171</c:v>
                </c:pt>
                <c:pt idx="158">
                  <c:v>0.88783149036899311</c:v>
                </c:pt>
                <c:pt idx="159">
                  <c:v>0.8350803580852838</c:v>
                </c:pt>
                <c:pt idx="160">
                  <c:v>0.767744317473805</c:v>
                </c:pt>
                <c:pt idx="161">
                  <c:v>0.68376825569243393</c:v>
                </c:pt>
                <c:pt idx="162">
                  <c:v>0.58152786527427514</c:v>
                </c:pt>
                <c:pt idx="163">
                  <c:v>0.46044098487944263</c:v>
                </c:pt>
                <c:pt idx="164">
                  <c:v>0.32171068141210202</c:v>
                </c:pt>
                <c:pt idx="165">
                  <c:v>0.1689286060850794</c:v>
                </c:pt>
                <c:pt idx="166">
                  <c:v>8.117641531645986E-3</c:v>
                </c:pt>
                <c:pt idx="167">
                  <c:v>-0.15309126345161642</c:v>
                </c:pt>
                <c:pt idx="168">
                  <c:v>-0.30698323993880805</c:v>
                </c:pt>
                <c:pt idx="169">
                  <c:v>-0.44732271470370588</c:v>
                </c:pt>
                <c:pt idx="170">
                  <c:v>-0.57026388651217341</c:v>
                </c:pt>
                <c:pt idx="171">
                  <c:v>-0.67438623948089482</c:v>
                </c:pt>
                <c:pt idx="172">
                  <c:v>-0.76012736605321662</c:v>
                </c:pt>
                <c:pt idx="173">
                  <c:v>-0.82903822013843154</c:v>
                </c:pt>
                <c:pt idx="174">
                  <c:v>-0.88315222254250492</c:v>
                </c:pt>
                <c:pt idx="175">
                  <c:v>-0.92456738019636631</c:v>
                </c:pt>
                <c:pt idx="176">
                  <c:v>-0.95522081521527025</c:v>
                </c:pt>
                <c:pt idx="177">
                  <c:v>-0.97679563397648994</c:v>
                </c:pt>
                <c:pt idx="178">
                  <c:v>-0.99070409651140778</c:v>
                </c:pt>
                <c:pt idx="179">
                  <c:v>-0.9981081328292668</c:v>
                </c:pt>
                <c:pt idx="180">
                  <c:v>-0.99995419379037542</c:v>
                </c:pt>
                <c:pt idx="181">
                  <c:v>-0.99701044631468294</c:v>
                </c:pt>
                <c:pt idx="182">
                  <c:v>-0.98990087769886304</c:v>
                </c:pt>
                <c:pt idx="183">
                  <c:v>-0.97913438588986124</c:v>
                </c:pt>
                <c:pt idx="184">
                  <c:v>-0.96512863891430789</c:v>
                </c:pt>
                <c:pt idx="185">
                  <c:v>-0.94822921306012098</c:v>
                </c:pt>
                <c:pt idx="186">
                  <c:v>-0.92872475257596454</c:v>
                </c:pt>
                <c:pt idx="187">
                  <c:v>-0.90685889910881667</c:v>
                </c:pt>
                <c:pt idx="188">
                  <c:v>-0.88283965313656598</c:v>
                </c:pt>
                <c:pt idx="189">
                  <c:v>-0.8568467180081335</c:v>
                </c:pt>
                <c:pt idx="190">
                  <c:v>-0.82903726897665864</c:v>
                </c:pt>
                <c:pt idx="191">
                  <c:v>-0.79955049576192494</c:v>
                </c:pt>
                <c:pt idx="192">
                  <c:v>-0.7685111901981363</c:v>
                </c:pt>
                <c:pt idx="193">
                  <c:v>-0.7360325893038494</c:v>
                </c:pt>
                <c:pt idx="194">
                  <c:v>-0.70221863629083003</c:v>
                </c:pt>
                <c:pt idx="195">
                  <c:v>-0.66716578505902113</c:v>
                </c:pt>
                <c:pt idx="196">
                  <c:v>-0.63096444530265705</c:v>
                </c:pt>
                <c:pt idx="197">
                  <c:v>-0.59370014355560086</c:v>
                </c:pt>
                <c:pt idx="198">
                  <c:v>-0.55545445879479505</c:v>
                </c:pt>
                <c:pt idx="199">
                  <c:v>-0.51630577839881131</c:v>
                </c:pt>
                <c:pt idx="200">
                  <c:v>-0.4763299104008154</c:v>
                </c:pt>
                <c:pt idx="201">
                  <c:v>-0.43560058037736976</c:v>
                </c:pt>
                <c:pt idx="202">
                  <c:v>-0.39418983544214764</c:v>
                </c:pt>
                <c:pt idx="203">
                  <c:v>-0.35216837326182043</c:v>
                </c:pt>
                <c:pt idx="204">
                  <c:v>-0.30960581047405777</c:v>
                </c:pt>
                <c:pt idx="205">
                  <c:v>-0.26657090213265155</c:v>
                </c:pt>
                <c:pt idx="206">
                  <c:v>-0.22313172165687406</c:v>
                </c:pt>
                <c:pt idx="207">
                  <c:v>-0.1793558090879486</c:v>
                </c:pt>
                <c:pt idx="208">
                  <c:v>-0.135310294154354</c:v>
                </c:pt>
                <c:pt idx="209">
                  <c:v>-9.1061999643054906E-2</c:v>
                </c:pt>
                <c:pt idx="210">
                  <c:v>-4.667752980854098E-2</c:v>
                </c:pt>
                <c:pt idx="211">
                  <c:v>-2.2233479827849191E-3</c:v>
                </c:pt>
                <c:pt idx="212">
                  <c:v>4.2234152853910342E-2</c:v>
                </c:pt>
                <c:pt idx="213">
                  <c:v>8.6628583040670101E-2</c:v>
                </c:pt>
                <c:pt idx="214">
                  <c:v>0.1308934893711757</c:v>
                </c:pt>
                <c:pt idx="215">
                  <c:v>0.17496228503109801</c:v>
                </c:pt>
                <c:pt idx="216">
                  <c:v>0.21876817285588146</c:v>
                </c:pt>
                <c:pt idx="217">
                  <c:v>0.2622440581811043</c:v>
                </c:pt>
                <c:pt idx="218">
                  <c:v>0.30532244716958479</c:v>
                </c:pt>
                <c:pt idx="219">
                  <c:v>0.34793532594851773</c:v>
                </c:pt>
                <c:pt idx="220">
                  <c:v>0.39001401514601247</c:v>
                </c:pt>
                <c:pt idx="221">
                  <c:v>0.43148899343804431</c:v>
                </c:pt>
                <c:pt idx="222">
                  <c:v>0.47228968244841829</c:v>
                </c:pt>
                <c:pt idx="223">
                  <c:v>0.51234418371148116</c:v>
                </c:pt>
                <c:pt idx="224">
                  <c:v>0.55157895631218812</c:v>
                </c:pt>
                <c:pt idx="225">
                  <c:v>0.58991842113099868</c:v>
                </c:pt>
                <c:pt idx="226">
                  <c:v>0.62728447417138167</c:v>
                </c:pt>
                <c:pt idx="227">
                  <c:v>0.66359588700972849</c:v>
                </c:pt>
                <c:pt idx="228">
                  <c:v>0.69876756668354989</c:v>
                </c:pt>
                <c:pt idx="229">
                  <c:v>0.73270963993012761</c:v>
                </c:pt>
                <c:pt idx="230">
                  <c:v>0.76532631708462318</c:v>
                </c:pt>
                <c:pt idx="231">
                  <c:v>0.79651447845867351</c:v>
                </c:pt>
                <c:pt idx="232">
                  <c:v>0.8261619097490106</c:v>
                </c:pt>
                <c:pt idx="233">
                  <c:v>0.85414509180062193</c:v>
                </c:pt>
                <c:pt idx="234">
                  <c:v>0.88032642236928393</c:v>
                </c:pt>
                <c:pt idx="235">
                  <c:v>0.9045507115112138</c:v>
                </c:pt>
                <c:pt idx="236">
                  <c:v>0.92664074560533294</c:v>
                </c:pt>
                <c:pt idx="237">
                  <c:v>0.94639165524908775</c:v>
                </c:pt>
                <c:pt idx="238">
                  <c:v>0.96356374694811131</c:v>
                </c:pt>
                <c:pt idx="239">
                  <c:v>0.97787336633202171</c:v>
                </c:pt>
                <c:pt idx="240">
                  <c:v>0.98898125354104838</c:v>
                </c:pt>
                <c:pt idx="241">
                  <c:v>0.99647773922288063</c:v>
                </c:pt>
                <c:pt idx="242">
                  <c:v>0.99986403889600051</c:v>
                </c:pt>
                <c:pt idx="243">
                  <c:v>0.99852889514111898</c:v>
                </c:pt>
                <c:pt idx="244">
                  <c:v>0.99172001826697653</c:v>
                </c:pt>
                <c:pt idx="245">
                  <c:v>0.97851043579936492</c:v>
                </c:pt>
                <c:pt idx="246">
                  <c:v>0.95776143886501586</c:v>
                </c:pt>
                <c:pt idx="247">
                  <c:v>0.92808709603531159</c:v>
                </c:pt>
                <c:pt idx="248">
                  <c:v>0.88783149036900622</c:v>
                </c:pt>
                <c:pt idx="249">
                  <c:v>0.83508035808530379</c:v>
                </c:pt>
                <c:pt idx="250">
                  <c:v>0.7677443174738301</c:v>
                </c:pt>
                <c:pt idx="251">
                  <c:v>0.6837682556924698</c:v>
                </c:pt>
                <c:pt idx="252">
                  <c:v>0.58152786527431821</c:v>
                </c:pt>
                <c:pt idx="253">
                  <c:v>0.46044098487949603</c:v>
                </c:pt>
                <c:pt idx="254">
                  <c:v>0.32171068141216586</c:v>
                </c:pt>
                <c:pt idx="255">
                  <c:v>0.16892860608515231</c:v>
                </c:pt>
                <c:pt idx="256">
                  <c:v>8.1176415317250408E-3</c:v>
                </c:pt>
                <c:pt idx="257">
                  <c:v>-0.15309126345153914</c:v>
                </c:pt>
                <c:pt idx="258">
                  <c:v>-0.30698323993873228</c:v>
                </c:pt>
                <c:pt idx="259">
                  <c:v>-0.44732271470363483</c:v>
                </c:pt>
                <c:pt idx="260">
                  <c:v>-0.57026388651210946</c:v>
                </c:pt>
                <c:pt idx="261">
                  <c:v>-0.67438623948084153</c:v>
                </c:pt>
                <c:pt idx="262">
                  <c:v>-0.76012736605317133</c:v>
                </c:pt>
                <c:pt idx="263">
                  <c:v>-0.82903822013839246</c:v>
                </c:pt>
                <c:pt idx="264">
                  <c:v>-0.8831522225424735</c:v>
                </c:pt>
                <c:pt idx="265">
                  <c:v>-0.92456738019634255</c:v>
                </c:pt>
                <c:pt idx="266">
                  <c:v>-0.95522081521525226</c:v>
                </c:pt>
                <c:pt idx="267">
                  <c:v>-0.97679563397647795</c:v>
                </c:pt>
                <c:pt idx="268">
                  <c:v>-0.9907040965113999</c:v>
                </c:pt>
                <c:pt idx="269">
                  <c:v>-0.99810813282926347</c:v>
                </c:pt>
                <c:pt idx="270">
                  <c:v>-0.99995419379037598</c:v>
                </c:pt>
                <c:pt idx="271">
                  <c:v>-0.99701044631468705</c:v>
                </c:pt>
                <c:pt idx="272">
                  <c:v>-0.98990087769887036</c:v>
                </c:pt>
                <c:pt idx="273">
                  <c:v>-0.97913438588987201</c:v>
                </c:pt>
                <c:pt idx="274">
                  <c:v>-0.96512863891432177</c:v>
                </c:pt>
                <c:pt idx="275">
                  <c:v>-0.9482292130601373</c:v>
                </c:pt>
                <c:pt idx="276">
                  <c:v>-0.92872475257598353</c:v>
                </c:pt>
                <c:pt idx="277">
                  <c:v>-0.90685889910883788</c:v>
                </c:pt>
                <c:pt idx="278">
                  <c:v>-0.88283965313659085</c:v>
                </c:pt>
                <c:pt idx="279">
                  <c:v>-0.85684671800816037</c:v>
                </c:pt>
                <c:pt idx="280">
                  <c:v>-0.82903726897668795</c:v>
                </c:pt>
                <c:pt idx="281">
                  <c:v>-0.7995504957619558</c:v>
                </c:pt>
                <c:pt idx="282">
                  <c:v>-0.76851119019816871</c:v>
                </c:pt>
                <c:pt idx="283">
                  <c:v>-0.73603258930388571</c:v>
                </c:pt>
                <c:pt idx="284">
                  <c:v>-0.70221863629086778</c:v>
                </c:pt>
                <c:pt idx="285">
                  <c:v>-0.66716578505906121</c:v>
                </c:pt>
                <c:pt idx="286">
                  <c:v>-0.63096444530269824</c:v>
                </c:pt>
                <c:pt idx="287">
                  <c:v>-0.59370014355564427</c:v>
                </c:pt>
                <c:pt idx="288">
                  <c:v>-0.55545445879484145</c:v>
                </c:pt>
                <c:pt idx="289">
                  <c:v>-0.51630577839885983</c:v>
                </c:pt>
                <c:pt idx="290">
                  <c:v>-0.47632991040086486</c:v>
                </c:pt>
                <c:pt idx="291">
                  <c:v>-0.43560058037742105</c:v>
                </c:pt>
                <c:pt idx="292">
                  <c:v>-0.39418983544219977</c:v>
                </c:pt>
                <c:pt idx="293">
                  <c:v>-0.3521683732618765</c:v>
                </c:pt>
                <c:pt idx="294">
                  <c:v>-0.30960581047411456</c:v>
                </c:pt>
                <c:pt idx="295">
                  <c:v>-0.26657090213271012</c:v>
                </c:pt>
                <c:pt idx="296">
                  <c:v>-0.22313172165693304</c:v>
                </c:pt>
                <c:pt idx="297">
                  <c:v>-0.17935580908800908</c:v>
                </c:pt>
                <c:pt idx="298">
                  <c:v>-0.13531029415441706</c:v>
                </c:pt>
                <c:pt idx="299">
                  <c:v>-9.1061999643119354E-2</c:v>
                </c:pt>
                <c:pt idx="300">
                  <c:v>-4.6677529808605588E-2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67-4F19-B886-DFD8B44656F7}"/>
            </c:ext>
          </c:extLst>
        </c:ser>
        <c:ser>
          <c:idx val="1"/>
          <c:order val="1"/>
          <c:spPr>
            <a:ln w="38100">
              <a:solidFill>
                <a:srgbClr val="C00000"/>
              </a:solidFill>
            </a:ln>
          </c:spPr>
          <c:marker>
            <c:symbol val="none"/>
          </c:marker>
          <c:cat>
            <c:numRef>
              <c:f>'SIN Wave Skew'!$A$3:$A$305</c:f>
              <c:numCache>
                <c:formatCode>mm/dd/yyyy</c:formatCode>
                <c:ptCount val="303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</c:numCache>
            </c:numRef>
          </c:cat>
          <c:val>
            <c:numRef>
              <c:f>'SIN Wave'!$C$3:$C$305</c:f>
              <c:numCache>
                <c:formatCode>0.0000</c:formatCode>
                <c:ptCount val="303"/>
                <c:pt idx="0">
                  <c:v>-1</c:v>
                </c:pt>
                <c:pt idx="1">
                  <c:v>-0.9975640502598242</c:v>
                </c:pt>
                <c:pt idx="2">
                  <c:v>-0.99026806874157036</c:v>
                </c:pt>
                <c:pt idx="3">
                  <c:v>-0.97814760073380558</c:v>
                </c:pt>
                <c:pt idx="4">
                  <c:v>-0.96126169593831878</c:v>
                </c:pt>
                <c:pt idx="5">
                  <c:v>-0.93969262078590832</c:v>
                </c:pt>
                <c:pt idx="6">
                  <c:v>-0.91354545764260076</c:v>
                </c:pt>
                <c:pt idx="7">
                  <c:v>-0.88294759285892666</c:v>
                </c:pt>
                <c:pt idx="8">
                  <c:v>-0.84804809615642573</c:v>
                </c:pt>
                <c:pt idx="9">
                  <c:v>-0.80901699437494712</c:v>
                </c:pt>
                <c:pt idx="10">
                  <c:v>-0.76604444311897768</c:v>
                </c:pt>
                <c:pt idx="11">
                  <c:v>-0.71933980033865086</c:v>
                </c:pt>
                <c:pt idx="12">
                  <c:v>-0.6691306063588579</c:v>
                </c:pt>
                <c:pt idx="13">
                  <c:v>-0.61566147532565796</c:v>
                </c:pt>
                <c:pt idx="14">
                  <c:v>-0.55919290347074646</c:v>
                </c:pt>
                <c:pt idx="15">
                  <c:v>-0.49999999999999978</c:v>
                </c:pt>
                <c:pt idx="16">
                  <c:v>-0.43837114678907718</c:v>
                </c:pt>
                <c:pt idx="17">
                  <c:v>-0.37460659341591174</c:v>
                </c:pt>
                <c:pt idx="18">
                  <c:v>-0.30901699437494717</c:v>
                </c:pt>
                <c:pt idx="19">
                  <c:v>-0.2419218955996674</c:v>
                </c:pt>
                <c:pt idx="20">
                  <c:v>-0.17364817766693</c:v>
                </c:pt>
                <c:pt idx="21">
                  <c:v>-0.10452846326765315</c:v>
                </c:pt>
                <c:pt idx="22">
                  <c:v>-3.4899496702500636E-2</c:v>
                </c:pt>
                <c:pt idx="23">
                  <c:v>3.4899496702501302E-2</c:v>
                </c:pt>
                <c:pt idx="24">
                  <c:v>0.1045284632676538</c:v>
                </c:pt>
                <c:pt idx="25">
                  <c:v>0.17364817766693069</c:v>
                </c:pt>
                <c:pt idx="26">
                  <c:v>0.24192189559966806</c:v>
                </c:pt>
                <c:pt idx="27">
                  <c:v>0.30901699437494778</c:v>
                </c:pt>
                <c:pt idx="28">
                  <c:v>0.37460659341591235</c:v>
                </c:pt>
                <c:pt idx="29">
                  <c:v>0.43837114678907779</c:v>
                </c:pt>
                <c:pt idx="30">
                  <c:v>0.50000000000000033</c:v>
                </c:pt>
                <c:pt idx="31">
                  <c:v>0.55919290347074713</c:v>
                </c:pt>
                <c:pt idx="32">
                  <c:v>0.61566147532565851</c:v>
                </c:pt>
                <c:pt idx="33">
                  <c:v>0.66913060635885835</c:v>
                </c:pt>
                <c:pt idx="34">
                  <c:v>0.7193398003386513</c:v>
                </c:pt>
                <c:pt idx="35">
                  <c:v>0.76604444311897812</c:v>
                </c:pt>
                <c:pt idx="36">
                  <c:v>0.80901699437494756</c:v>
                </c:pt>
                <c:pt idx="37">
                  <c:v>0.84804809615642607</c:v>
                </c:pt>
                <c:pt idx="38">
                  <c:v>0.8829475928589271</c:v>
                </c:pt>
                <c:pt idx="39">
                  <c:v>0.91354545764260109</c:v>
                </c:pt>
                <c:pt idx="40">
                  <c:v>0.93969262078590854</c:v>
                </c:pt>
                <c:pt idx="41">
                  <c:v>0.96126169593831901</c:v>
                </c:pt>
                <c:pt idx="42">
                  <c:v>0.9781476007338058</c:v>
                </c:pt>
                <c:pt idx="43">
                  <c:v>0.99026806874157036</c:v>
                </c:pt>
                <c:pt idx="44">
                  <c:v>0.99756405025982431</c:v>
                </c:pt>
                <c:pt idx="45">
                  <c:v>1</c:v>
                </c:pt>
                <c:pt idx="46">
                  <c:v>0.9975640502598242</c:v>
                </c:pt>
                <c:pt idx="47">
                  <c:v>0.99026806874157025</c:v>
                </c:pt>
                <c:pt idx="48">
                  <c:v>0.97814760073380547</c:v>
                </c:pt>
                <c:pt idx="49">
                  <c:v>0.96126169593831867</c:v>
                </c:pt>
                <c:pt idx="50">
                  <c:v>0.93969262078590809</c:v>
                </c:pt>
                <c:pt idx="51">
                  <c:v>0.91354545764260053</c:v>
                </c:pt>
                <c:pt idx="52">
                  <c:v>0.88294759285892643</c:v>
                </c:pt>
                <c:pt idx="53">
                  <c:v>0.8480480961564254</c:v>
                </c:pt>
                <c:pt idx="54">
                  <c:v>0.80901699437494667</c:v>
                </c:pt>
                <c:pt idx="55">
                  <c:v>0.76604444311897713</c:v>
                </c:pt>
                <c:pt idx="56">
                  <c:v>0.71933980033865019</c:v>
                </c:pt>
                <c:pt idx="57">
                  <c:v>0.66913060635885735</c:v>
                </c:pt>
                <c:pt idx="58">
                  <c:v>0.61566147532565729</c:v>
                </c:pt>
                <c:pt idx="59">
                  <c:v>0.55919290347074579</c:v>
                </c:pt>
                <c:pt idx="60">
                  <c:v>0.49999999999999878</c:v>
                </c:pt>
                <c:pt idx="61">
                  <c:v>0.43837114678907607</c:v>
                </c:pt>
                <c:pt idx="62">
                  <c:v>0.37460659341591057</c:v>
                </c:pt>
                <c:pt idx="63">
                  <c:v>0.30901699437494584</c:v>
                </c:pt>
                <c:pt idx="64">
                  <c:v>0.24192189559966601</c:v>
                </c:pt>
                <c:pt idx="65">
                  <c:v>0.17364817766692853</c:v>
                </c:pt>
                <c:pt idx="66">
                  <c:v>0.10452846326765153</c:v>
                </c:pt>
                <c:pt idx="67">
                  <c:v>3.4899496702498922E-2</c:v>
                </c:pt>
                <c:pt idx="68">
                  <c:v>-3.4899496702503113E-2</c:v>
                </c:pt>
                <c:pt idx="69">
                  <c:v>-0.10452846326765571</c:v>
                </c:pt>
                <c:pt idx="70">
                  <c:v>-0.17364817766693222</c:v>
                </c:pt>
                <c:pt idx="71">
                  <c:v>-0.24192189559966965</c:v>
                </c:pt>
                <c:pt idx="72">
                  <c:v>-0.30901699437494939</c:v>
                </c:pt>
                <c:pt idx="73">
                  <c:v>-0.37460659341591407</c:v>
                </c:pt>
                <c:pt idx="74">
                  <c:v>-0.43837114678907946</c:v>
                </c:pt>
                <c:pt idx="75">
                  <c:v>-0.50000000000000211</c:v>
                </c:pt>
                <c:pt idx="76">
                  <c:v>-0.5591929034707489</c:v>
                </c:pt>
                <c:pt idx="77">
                  <c:v>-0.61566147532566029</c:v>
                </c:pt>
                <c:pt idx="78">
                  <c:v>-0.66913060635886024</c:v>
                </c:pt>
                <c:pt idx="79">
                  <c:v>-0.71933980033865308</c:v>
                </c:pt>
                <c:pt idx="80">
                  <c:v>-0.76604444311897957</c:v>
                </c:pt>
                <c:pt idx="81">
                  <c:v>-0.80901699437494889</c:v>
                </c:pt>
                <c:pt idx="82">
                  <c:v>-0.8480480961564274</c:v>
                </c:pt>
                <c:pt idx="83">
                  <c:v>-0.88294759285892821</c:v>
                </c:pt>
                <c:pt idx="84">
                  <c:v>-0.91354545764260198</c:v>
                </c:pt>
                <c:pt idx="85">
                  <c:v>-0.93969262078590943</c:v>
                </c:pt>
                <c:pt idx="86">
                  <c:v>-0.96126169593831967</c:v>
                </c:pt>
                <c:pt idx="87">
                  <c:v>-0.97814760073380624</c:v>
                </c:pt>
                <c:pt idx="88">
                  <c:v>-0.99026806874157081</c:v>
                </c:pt>
                <c:pt idx="89">
                  <c:v>-0.99756405025982453</c:v>
                </c:pt>
                <c:pt idx="90">
                  <c:v>-1</c:v>
                </c:pt>
                <c:pt idx="91">
                  <c:v>-0.99756405025982398</c:v>
                </c:pt>
                <c:pt idx="92">
                  <c:v>-0.99026806874156981</c:v>
                </c:pt>
                <c:pt idx="93">
                  <c:v>-0.97814760073380491</c:v>
                </c:pt>
                <c:pt idx="94">
                  <c:v>-0.96126169593831778</c:v>
                </c:pt>
                <c:pt idx="95">
                  <c:v>-0.9396926207859071</c:v>
                </c:pt>
                <c:pt idx="96">
                  <c:v>-0.91354545764259931</c:v>
                </c:pt>
                <c:pt idx="97">
                  <c:v>-0.88294759285892499</c:v>
                </c:pt>
                <c:pt idx="98">
                  <c:v>-0.84804809615642374</c:v>
                </c:pt>
                <c:pt idx="99">
                  <c:v>-0.8090169943749449</c:v>
                </c:pt>
                <c:pt idx="100">
                  <c:v>-0.76604444311897524</c:v>
                </c:pt>
                <c:pt idx="101">
                  <c:v>-0.71933980033864864</c:v>
                </c:pt>
                <c:pt idx="102">
                  <c:v>-0.66913060635885546</c:v>
                </c:pt>
                <c:pt idx="103">
                  <c:v>-0.61566147532565529</c:v>
                </c:pt>
                <c:pt idx="104">
                  <c:v>-0.55919290347074369</c:v>
                </c:pt>
                <c:pt idx="105">
                  <c:v>-0.49999999999999661</c:v>
                </c:pt>
                <c:pt idx="106">
                  <c:v>-0.4383711467890738</c:v>
                </c:pt>
                <c:pt idx="107">
                  <c:v>-0.37460659341590824</c:v>
                </c:pt>
                <c:pt idx="108">
                  <c:v>-0.3090169943749434</c:v>
                </c:pt>
                <c:pt idx="109">
                  <c:v>-0.24192189559966354</c:v>
                </c:pt>
                <c:pt idx="110">
                  <c:v>-0.17364817766692603</c:v>
                </c:pt>
                <c:pt idx="111">
                  <c:v>-0.104528463267649</c:v>
                </c:pt>
                <c:pt idx="112">
                  <c:v>-3.4899496702496383E-2</c:v>
                </c:pt>
                <c:pt idx="113">
                  <c:v>3.489949670250566E-2</c:v>
                </c:pt>
                <c:pt idx="114">
                  <c:v>0.10452846326765823</c:v>
                </c:pt>
                <c:pt idx="115">
                  <c:v>0.17364817766693516</c:v>
                </c:pt>
                <c:pt idx="116">
                  <c:v>0.24192189559967256</c:v>
                </c:pt>
                <c:pt idx="117">
                  <c:v>0.30901699437495223</c:v>
                </c:pt>
                <c:pt idx="118">
                  <c:v>0.37460659341591684</c:v>
                </c:pt>
                <c:pt idx="119">
                  <c:v>0.43837114678908212</c:v>
                </c:pt>
                <c:pt idx="120">
                  <c:v>0.50000000000000466</c:v>
                </c:pt>
                <c:pt idx="121">
                  <c:v>0.55919290347075135</c:v>
                </c:pt>
                <c:pt idx="122">
                  <c:v>0.61566147532566262</c:v>
                </c:pt>
                <c:pt idx="123">
                  <c:v>0.66913060635886246</c:v>
                </c:pt>
                <c:pt idx="124">
                  <c:v>0.71933980033865508</c:v>
                </c:pt>
                <c:pt idx="125">
                  <c:v>0.76604444311898179</c:v>
                </c:pt>
                <c:pt idx="126">
                  <c:v>0.80901699437495034</c:v>
                </c:pt>
                <c:pt idx="127">
                  <c:v>0.84804809615642873</c:v>
                </c:pt>
                <c:pt idx="128">
                  <c:v>0.88294759285892943</c:v>
                </c:pt>
                <c:pt idx="129">
                  <c:v>0.91354545764260309</c:v>
                </c:pt>
                <c:pt idx="130">
                  <c:v>0.9396926207859102</c:v>
                </c:pt>
                <c:pt idx="131">
                  <c:v>0.96126169593832034</c:v>
                </c:pt>
                <c:pt idx="132">
                  <c:v>0.9781476007338068</c:v>
                </c:pt>
                <c:pt idx="133">
                  <c:v>0.99026806874157114</c:v>
                </c:pt>
                <c:pt idx="134">
                  <c:v>0.99756405025982464</c:v>
                </c:pt>
                <c:pt idx="135">
                  <c:v>1</c:v>
                </c:pt>
                <c:pt idx="136">
                  <c:v>0.99756405025982386</c:v>
                </c:pt>
                <c:pt idx="137">
                  <c:v>0.99026806874156947</c:v>
                </c:pt>
                <c:pt idx="138">
                  <c:v>0.97814760073380436</c:v>
                </c:pt>
                <c:pt idx="139">
                  <c:v>0.96126169593831734</c:v>
                </c:pt>
                <c:pt idx="140">
                  <c:v>0.93969262078590621</c:v>
                </c:pt>
                <c:pt idx="141">
                  <c:v>0.91354545764259865</c:v>
                </c:pt>
                <c:pt idx="142">
                  <c:v>0.88294759285892388</c:v>
                </c:pt>
                <c:pt idx="143">
                  <c:v>0.84804809615642285</c:v>
                </c:pt>
                <c:pt idx="144">
                  <c:v>0.80901699437494345</c:v>
                </c:pt>
                <c:pt idx="145">
                  <c:v>0.76604444311897424</c:v>
                </c:pt>
                <c:pt idx="146">
                  <c:v>0.71933980033864631</c:v>
                </c:pt>
                <c:pt idx="147">
                  <c:v>0.66913060635885357</c:v>
                </c:pt>
                <c:pt idx="148">
                  <c:v>0.61566147532565263</c:v>
                </c:pt>
                <c:pt idx="149">
                  <c:v>0.55919290347074158</c:v>
                </c:pt>
                <c:pt idx="150">
                  <c:v>0.49999999999999362</c:v>
                </c:pt>
                <c:pt idx="151">
                  <c:v>0.43837114678907152</c:v>
                </c:pt>
                <c:pt idx="152">
                  <c:v>0.37460659341590502</c:v>
                </c:pt>
                <c:pt idx="153">
                  <c:v>0.30901699437494101</c:v>
                </c:pt>
                <c:pt idx="154">
                  <c:v>0.24192189559966021</c:v>
                </c:pt>
                <c:pt idx="155">
                  <c:v>0.1736481776669235</c:v>
                </c:pt>
                <c:pt idx="156">
                  <c:v>0.10452846326764559</c:v>
                </c:pt>
                <c:pt idx="157">
                  <c:v>3.4899496702493843E-2</c:v>
                </c:pt>
                <c:pt idx="158">
                  <c:v>-3.4899496702509088E-2</c:v>
                </c:pt>
                <c:pt idx="159">
                  <c:v>-0.10452846326766076</c:v>
                </c:pt>
                <c:pt idx="160">
                  <c:v>-0.17364817766693852</c:v>
                </c:pt>
                <c:pt idx="161">
                  <c:v>-0.24192189559967503</c:v>
                </c:pt>
                <c:pt idx="162">
                  <c:v>-0.3090169943749555</c:v>
                </c:pt>
                <c:pt idx="163">
                  <c:v>-0.37460659341591918</c:v>
                </c:pt>
                <c:pt idx="164">
                  <c:v>-0.43837114678908362</c:v>
                </c:pt>
                <c:pt idx="165">
                  <c:v>-0.50000000000000688</c:v>
                </c:pt>
                <c:pt idx="166">
                  <c:v>-0.55919290347075268</c:v>
                </c:pt>
                <c:pt idx="167">
                  <c:v>-0.61566147532566462</c:v>
                </c:pt>
                <c:pt idx="168">
                  <c:v>-0.66913060635886368</c:v>
                </c:pt>
                <c:pt idx="169">
                  <c:v>-0.71933980033865685</c:v>
                </c:pt>
                <c:pt idx="170">
                  <c:v>-0.7660444431189829</c:v>
                </c:pt>
                <c:pt idx="171">
                  <c:v>-0.80901699437495245</c:v>
                </c:pt>
                <c:pt idx="172">
                  <c:v>-0.84804809615643006</c:v>
                </c:pt>
                <c:pt idx="173">
                  <c:v>-0.88294759285893099</c:v>
                </c:pt>
                <c:pt idx="174">
                  <c:v>-0.91354545764260409</c:v>
                </c:pt>
                <c:pt idx="175">
                  <c:v>-0.93969262078591143</c:v>
                </c:pt>
                <c:pt idx="176">
                  <c:v>-0.96126169593832111</c:v>
                </c:pt>
                <c:pt idx="177">
                  <c:v>-0.97814760073380747</c:v>
                </c:pt>
                <c:pt idx="178">
                  <c:v>-0.99026806874157147</c:v>
                </c:pt>
                <c:pt idx="179">
                  <c:v>-0.99756405025982486</c:v>
                </c:pt>
                <c:pt idx="180">
                  <c:v>-1</c:v>
                </c:pt>
                <c:pt idx="181">
                  <c:v>-0.99756405025982364</c:v>
                </c:pt>
                <c:pt idx="182">
                  <c:v>-0.99026806874156914</c:v>
                </c:pt>
                <c:pt idx="183">
                  <c:v>-0.97814760073380369</c:v>
                </c:pt>
                <c:pt idx="184">
                  <c:v>-0.96126169593831645</c:v>
                </c:pt>
                <c:pt idx="185">
                  <c:v>-0.93969262078590499</c:v>
                </c:pt>
                <c:pt idx="186">
                  <c:v>-0.9135454576425972</c:v>
                </c:pt>
                <c:pt idx="187">
                  <c:v>-0.88294759285892221</c:v>
                </c:pt>
                <c:pt idx="188">
                  <c:v>-0.84804809615642107</c:v>
                </c:pt>
                <c:pt idx="189">
                  <c:v>-0.80901699437494246</c:v>
                </c:pt>
                <c:pt idx="190">
                  <c:v>-0.76604444311897202</c:v>
                </c:pt>
                <c:pt idx="191">
                  <c:v>-0.7193398003386452</c:v>
                </c:pt>
                <c:pt idx="192">
                  <c:v>-0.66913060635885102</c:v>
                </c:pt>
                <c:pt idx="193">
                  <c:v>-0.6156614753256513</c:v>
                </c:pt>
                <c:pt idx="194">
                  <c:v>-0.55919290347073869</c:v>
                </c:pt>
                <c:pt idx="195">
                  <c:v>-0.49999999999999223</c:v>
                </c:pt>
                <c:pt idx="196">
                  <c:v>-0.43837114678906847</c:v>
                </c:pt>
                <c:pt idx="197">
                  <c:v>-0.37460659341590352</c:v>
                </c:pt>
                <c:pt idx="198">
                  <c:v>-0.30901699437493774</c:v>
                </c:pt>
                <c:pt idx="199">
                  <c:v>-0.24192189559965863</c:v>
                </c:pt>
                <c:pt idx="200">
                  <c:v>-0.17364817766692014</c:v>
                </c:pt>
                <c:pt idx="201">
                  <c:v>-0.10452846326764395</c:v>
                </c:pt>
                <c:pt idx="202">
                  <c:v>-3.4899496702490415E-2</c:v>
                </c:pt>
                <c:pt idx="203">
                  <c:v>3.4899496702510739E-2</c:v>
                </c:pt>
                <c:pt idx="204">
                  <c:v>0.10452846326766417</c:v>
                </c:pt>
                <c:pt idx="205">
                  <c:v>0.17364817766694016</c:v>
                </c:pt>
                <c:pt idx="206">
                  <c:v>0.24192189559967833</c:v>
                </c:pt>
                <c:pt idx="207">
                  <c:v>0.30901699437495711</c:v>
                </c:pt>
                <c:pt idx="208">
                  <c:v>0.37460659341592234</c:v>
                </c:pt>
                <c:pt idx="209">
                  <c:v>0.43837114678908673</c:v>
                </c:pt>
                <c:pt idx="210">
                  <c:v>0.50000000000000977</c:v>
                </c:pt>
                <c:pt idx="211">
                  <c:v>0.55919290347075556</c:v>
                </c:pt>
                <c:pt idx="212">
                  <c:v>0.6156614753256674</c:v>
                </c:pt>
                <c:pt idx="213">
                  <c:v>0.66913060635886623</c:v>
                </c:pt>
                <c:pt idx="214">
                  <c:v>0.71933980033865808</c:v>
                </c:pt>
                <c:pt idx="215">
                  <c:v>0.76604444311898501</c:v>
                </c:pt>
                <c:pt idx="216">
                  <c:v>0.80901699437495334</c:v>
                </c:pt>
                <c:pt idx="217">
                  <c:v>0.84804809615643184</c:v>
                </c:pt>
                <c:pt idx="218">
                  <c:v>0.88294759285893176</c:v>
                </c:pt>
                <c:pt idx="219">
                  <c:v>0.91354545764260553</c:v>
                </c:pt>
                <c:pt idx="220">
                  <c:v>0.93969262078591198</c:v>
                </c:pt>
                <c:pt idx="221">
                  <c:v>0.961261695938322</c:v>
                </c:pt>
                <c:pt idx="222">
                  <c:v>0.97814760073380791</c:v>
                </c:pt>
                <c:pt idx="223">
                  <c:v>0.99026806874157192</c:v>
                </c:pt>
                <c:pt idx="224">
                  <c:v>0.99756405025982486</c:v>
                </c:pt>
                <c:pt idx="225">
                  <c:v>1</c:v>
                </c:pt>
                <c:pt idx="226">
                  <c:v>0.99756405025982375</c:v>
                </c:pt>
                <c:pt idx="227">
                  <c:v>0.99026806874156958</c:v>
                </c:pt>
                <c:pt idx="228">
                  <c:v>0.9781476007338048</c:v>
                </c:pt>
                <c:pt idx="229">
                  <c:v>0.96126169593831845</c:v>
                </c:pt>
                <c:pt idx="230">
                  <c:v>0.93969262078590809</c:v>
                </c:pt>
                <c:pt idx="231">
                  <c:v>0.91354545764260087</c:v>
                </c:pt>
                <c:pt idx="232">
                  <c:v>0.8829475928589281</c:v>
                </c:pt>
                <c:pt idx="233">
                  <c:v>0.84804809615642773</c:v>
                </c:pt>
                <c:pt idx="234">
                  <c:v>0.80901699437495089</c:v>
                </c:pt>
                <c:pt idx="235">
                  <c:v>0.76604444311898234</c:v>
                </c:pt>
                <c:pt idx="236">
                  <c:v>0.7193398003386563</c:v>
                </c:pt>
                <c:pt idx="237">
                  <c:v>0.66913060635886568</c:v>
                </c:pt>
                <c:pt idx="238">
                  <c:v>0.61566147532566684</c:v>
                </c:pt>
                <c:pt idx="239">
                  <c:v>0.55919290347075645</c:v>
                </c:pt>
                <c:pt idx="240">
                  <c:v>0.50000000000001232</c:v>
                </c:pt>
                <c:pt idx="241">
                  <c:v>0.43837114678909089</c:v>
                </c:pt>
                <c:pt idx="242">
                  <c:v>0.37460659341592834</c:v>
                </c:pt>
                <c:pt idx="243">
                  <c:v>0.30901699437496488</c:v>
                </c:pt>
                <c:pt idx="244">
                  <c:v>0.2419218955996863</c:v>
                </c:pt>
                <c:pt idx="245">
                  <c:v>0.17364817766695173</c:v>
                </c:pt>
                <c:pt idx="246">
                  <c:v>0.10452846326767587</c:v>
                </c:pt>
                <c:pt idx="247">
                  <c:v>3.4899496702526039E-2</c:v>
                </c:pt>
                <c:pt idx="248">
                  <c:v>-3.4899496702475108E-2</c:v>
                </c:pt>
                <c:pt idx="249">
                  <c:v>-0.10452846326762695</c:v>
                </c:pt>
                <c:pt idx="250">
                  <c:v>-0.17364817766690155</c:v>
                </c:pt>
                <c:pt idx="251">
                  <c:v>-0.24192189559963859</c:v>
                </c:pt>
                <c:pt idx="252">
                  <c:v>-0.30901699437491809</c:v>
                </c:pt>
                <c:pt idx="253">
                  <c:v>-0.3746065934158827</c:v>
                </c:pt>
                <c:pt idx="254">
                  <c:v>-0.4383711467890451</c:v>
                </c:pt>
                <c:pt idx="255">
                  <c:v>-0.49999999999996819</c:v>
                </c:pt>
                <c:pt idx="256">
                  <c:v>-0.55919290347071571</c:v>
                </c:pt>
                <c:pt idx="257">
                  <c:v>-0.61566147532562809</c:v>
                </c:pt>
                <c:pt idx="258">
                  <c:v>-0.66913060635882915</c:v>
                </c:pt>
                <c:pt idx="259">
                  <c:v>-0.71933980033862099</c:v>
                </c:pt>
                <c:pt idx="260">
                  <c:v>-0.76604444311894959</c:v>
                </c:pt>
                <c:pt idx="261">
                  <c:v>-0.80901699437492092</c:v>
                </c:pt>
                <c:pt idx="262">
                  <c:v>-0.84804809615640164</c:v>
                </c:pt>
                <c:pt idx="263">
                  <c:v>-0.88294759285890501</c:v>
                </c:pt>
                <c:pt idx="264">
                  <c:v>-0.91354545764258011</c:v>
                </c:pt>
                <c:pt idx="265">
                  <c:v>-0.93969262078589066</c:v>
                </c:pt>
                <c:pt idx="266">
                  <c:v>-0.96126169593830435</c:v>
                </c:pt>
                <c:pt idx="267">
                  <c:v>-0.97814760073379459</c:v>
                </c:pt>
                <c:pt idx="268">
                  <c:v>-0.99026806874156281</c:v>
                </c:pt>
                <c:pt idx="269">
                  <c:v>-0.9975640502598202</c:v>
                </c:pt>
                <c:pt idx="270">
                  <c:v>-1</c:v>
                </c:pt>
                <c:pt idx="271">
                  <c:v>-0.99756405025982842</c:v>
                </c:pt>
                <c:pt idx="272">
                  <c:v>-0.9902680687415788</c:v>
                </c:pt>
                <c:pt idx="273">
                  <c:v>-0.97814760073381846</c:v>
                </c:pt>
                <c:pt idx="274">
                  <c:v>-0.9612616959383371</c:v>
                </c:pt>
                <c:pt idx="275">
                  <c:v>-0.93969262078593119</c:v>
                </c:pt>
                <c:pt idx="276">
                  <c:v>-0.9135454576426284</c:v>
                </c:pt>
                <c:pt idx="277">
                  <c:v>-0.88294759285895907</c:v>
                </c:pt>
                <c:pt idx="278">
                  <c:v>-0.84804809615646259</c:v>
                </c:pt>
                <c:pt idx="279">
                  <c:v>-0.80901699437499064</c:v>
                </c:pt>
                <c:pt idx="280">
                  <c:v>-0.76604444311902575</c:v>
                </c:pt>
                <c:pt idx="281">
                  <c:v>-0.71933980033870337</c:v>
                </c:pt>
                <c:pt idx="282">
                  <c:v>-0.66913060635891464</c:v>
                </c:pt>
                <c:pt idx="283">
                  <c:v>-0.61566147532571869</c:v>
                </c:pt>
                <c:pt idx="284">
                  <c:v>-0.55919290347081396</c:v>
                </c:pt>
                <c:pt idx="285">
                  <c:v>-0.50000000000007083</c:v>
                </c:pt>
                <c:pt idx="286">
                  <c:v>-0.43837114678915168</c:v>
                </c:pt>
                <c:pt idx="287">
                  <c:v>-0.3746065934159894</c:v>
                </c:pt>
                <c:pt idx="288">
                  <c:v>-0.3090169943750275</c:v>
                </c:pt>
                <c:pt idx="289">
                  <c:v>-0.24192189559975366</c:v>
                </c:pt>
                <c:pt idx="290">
                  <c:v>-0.17364817766701834</c:v>
                </c:pt>
                <c:pt idx="291">
                  <c:v>-0.10452846326774312</c:v>
                </c:pt>
                <c:pt idx="292">
                  <c:v>-3.4899496702591848E-2</c:v>
                </c:pt>
                <c:pt idx="293">
                  <c:v>3.4899496702409299E-2</c:v>
                </c:pt>
                <c:pt idx="294">
                  <c:v>0.10452846326755792</c:v>
                </c:pt>
                <c:pt idx="295">
                  <c:v>0.17364817766683496</c:v>
                </c:pt>
                <c:pt idx="296">
                  <c:v>0.24192189559957297</c:v>
                </c:pt>
                <c:pt idx="297">
                  <c:v>0.3090169943748538</c:v>
                </c:pt>
                <c:pt idx="298">
                  <c:v>0.37460659341582003</c:v>
                </c:pt>
                <c:pt idx="299">
                  <c:v>0.43837114678898431</c:v>
                </c:pt>
                <c:pt idx="300">
                  <c:v>0.49999999999990963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67-4F19-B886-DFD8B4465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556608"/>
        <c:axId val="103558144"/>
      </c:lineChart>
      <c:dateAx>
        <c:axId val="1035566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mm/dd/yyyy" sourceLinked="1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 rot="-2700000" vert="horz" anchor="t" anchorCtr="0"/>
          <a:lstStyle/>
          <a:p>
            <a:pPr>
              <a:defRPr b="1"/>
            </a:pPr>
            <a:endParaRPr lang="en-US"/>
          </a:p>
        </c:txPr>
        <c:crossAx val="103558144"/>
        <c:crossesAt val="-3"/>
        <c:auto val="0"/>
        <c:lblOffset val="100"/>
        <c:baseTimeUnit val="days"/>
        <c:majorUnit val="7"/>
        <c:majorTimeUnit val="days"/>
      </c:dateAx>
      <c:valAx>
        <c:axId val="103558144"/>
        <c:scaling>
          <c:orientation val="minMax"/>
        </c:scaling>
        <c:delete val="0"/>
        <c:axPos val="l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0.00" sourceLinked="0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103556608"/>
        <c:crosses val="autoZero"/>
        <c:crossBetween val="between"/>
      </c:valAx>
      <c:spPr>
        <a:ln w="12700"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 w="12700"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304799</xdr:colOff>
      <xdr:row>3</xdr:row>
      <xdr:rowOff>66674</xdr:rowOff>
    </xdr:from>
    <xdr:to>
      <xdr:col>24</xdr:col>
      <xdr:colOff>91724</xdr:colOff>
      <xdr:row>41</xdr:row>
      <xdr:rowOff>27674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7FA0E0-ED72-4E6F-90F6-4B1D076002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304796</xdr:colOff>
      <xdr:row>3</xdr:row>
      <xdr:rowOff>66674</xdr:rowOff>
    </xdr:from>
    <xdr:to>
      <xdr:col>22</xdr:col>
      <xdr:colOff>425096</xdr:colOff>
      <xdr:row>41</xdr:row>
      <xdr:rowOff>27674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879F75-4B08-4F11-BCD4-5C306D600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234E6-F0A4-4B42-9FDB-295983293DD3}">
  <dimension ref="A1:AE326"/>
  <sheetViews>
    <sheetView workbookViewId="0">
      <pane ySplit="2" topLeftCell="A3" activePane="bottomLeft" state="frozenSplit"/>
      <selection pane="bottomLeft" activeCell="C3" sqref="C3"/>
    </sheetView>
  </sheetViews>
  <sheetFormatPr defaultRowHeight="15" x14ac:dyDescent="0.25"/>
  <cols>
    <col min="1" max="1" width="12.7109375" style="35" customWidth="1"/>
    <col min="2" max="3" width="10.7109375" style="24" customWidth="1"/>
    <col min="4" max="4" width="4.7109375" style="33" customWidth="1"/>
    <col min="5" max="5" width="20.7109375" style="33" customWidth="1"/>
    <col min="6" max="6" width="8.7109375" style="33" customWidth="1"/>
    <col min="7" max="7" width="13.7109375" style="33" customWidth="1"/>
    <col min="8" max="8" width="7.7109375" style="33" customWidth="1"/>
    <col min="9" max="9" width="4.7109375" style="33" customWidth="1"/>
    <col min="10" max="10" width="10.7109375" style="36" customWidth="1"/>
    <col min="11" max="11" width="7.7109375" customWidth="1"/>
    <col min="12" max="12" width="2.7109375" customWidth="1"/>
    <col min="13" max="13" width="28.7109375" customWidth="1"/>
    <col min="14" max="14" width="7.7109375" customWidth="1"/>
    <col min="15" max="15" width="4.7109375" customWidth="1"/>
    <col min="16" max="16" width="13.28515625" customWidth="1"/>
    <col min="17" max="29" width="7.7109375" customWidth="1"/>
  </cols>
  <sheetData>
    <row r="1" spans="1:31" s="7" customFormat="1" ht="39.950000000000003" customHeight="1" x14ac:dyDescent="0.25">
      <c r="A1" s="41" t="s">
        <v>0</v>
      </c>
      <c r="B1" s="1" t="s">
        <v>1</v>
      </c>
      <c r="C1" s="1" t="s">
        <v>2</v>
      </c>
      <c r="D1" s="2"/>
      <c r="E1" s="3" t="s">
        <v>3</v>
      </c>
      <c r="F1" s="4"/>
      <c r="G1" s="4"/>
      <c r="H1" s="4"/>
      <c r="I1" s="4"/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s="18" customFormat="1" ht="14.25" x14ac:dyDescent="0.25">
      <c r="A2" s="41"/>
      <c r="B2" s="8">
        <f>+F2</f>
        <v>90</v>
      </c>
      <c r="C2" s="9">
        <f>+F2</f>
        <v>90</v>
      </c>
      <c r="D2" s="10"/>
      <c r="E2" s="11" t="s">
        <v>4</v>
      </c>
      <c r="F2" s="12">
        <v>90</v>
      </c>
      <c r="G2" s="11" t="s">
        <v>5</v>
      </c>
      <c r="H2" s="13">
        <f>(1/F2)*100</f>
        <v>1.1111111111111112</v>
      </c>
      <c r="I2" s="13"/>
      <c r="J2" s="11" t="s">
        <v>6</v>
      </c>
      <c r="K2" s="14">
        <v>1</v>
      </c>
      <c r="L2" s="14"/>
      <c r="M2" s="11" t="s">
        <v>7</v>
      </c>
      <c r="N2" s="15">
        <f>+ASIN(-1)/(2*PI()*$H$2)</f>
        <v>-0.22500000000000001</v>
      </c>
      <c r="O2" s="16"/>
      <c r="P2" s="5"/>
      <c r="Q2" s="17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1" s="18" customFormat="1" x14ac:dyDescent="0.25">
      <c r="A3" s="19">
        <v>36526</v>
      </c>
      <c r="B3" s="20">
        <f>+$N$2</f>
        <v>-0.22500000000000001</v>
      </c>
      <c r="C3" s="21">
        <f>$K$2*(SIN(2*PI()*$H$2*B3))</f>
        <v>-1</v>
      </c>
      <c r="D3" s="10"/>
      <c r="E3" s="11"/>
      <c r="F3" s="12"/>
      <c r="G3" s="12"/>
      <c r="H3" s="13"/>
      <c r="I3" s="13"/>
      <c r="J3" s="11"/>
      <c r="K3" s="12"/>
      <c r="L3" s="1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31" s="18" customFormat="1" x14ac:dyDescent="0.25">
      <c r="A4" s="22">
        <v>36527</v>
      </c>
      <c r="B4" s="23">
        <f t="shared" ref="B4:B67" si="0">+B3+0.01</f>
        <v>-0.215</v>
      </c>
      <c r="C4" s="24">
        <f t="shared" ref="C4:C67" si="1">$K$2*(SIN(2*PI()*$H$2*B4))</f>
        <v>-0.9975640502598242</v>
      </c>
      <c r="D4" s="10"/>
      <c r="E4" s="11"/>
      <c r="F4" s="12"/>
      <c r="G4" s="12"/>
      <c r="H4" s="13"/>
      <c r="I4" s="13"/>
      <c r="J4" s="11"/>
      <c r="K4" s="12"/>
      <c r="L4" s="12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1:31" s="18" customFormat="1" x14ac:dyDescent="0.25">
      <c r="A5" s="22">
        <v>36528</v>
      </c>
      <c r="B5" s="23">
        <f t="shared" si="0"/>
        <v>-0.20499999999999999</v>
      </c>
      <c r="C5" s="24">
        <f t="shared" si="1"/>
        <v>-0.99026806874157036</v>
      </c>
      <c r="D5" s="10"/>
      <c r="E5" s="11"/>
      <c r="F5" s="12"/>
      <c r="G5" s="12"/>
      <c r="H5" s="13"/>
      <c r="I5" s="13"/>
      <c r="J5" s="11"/>
      <c r="K5" s="12"/>
      <c r="L5" s="12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</row>
    <row r="6" spans="1:31" s="18" customFormat="1" x14ac:dyDescent="0.25">
      <c r="A6" s="22">
        <v>36529</v>
      </c>
      <c r="B6" s="23">
        <f t="shared" si="0"/>
        <v>-0.19499999999999998</v>
      </c>
      <c r="C6" s="24">
        <f t="shared" si="1"/>
        <v>-0.97814760073380558</v>
      </c>
      <c r="D6" s="10"/>
      <c r="E6" s="11"/>
      <c r="F6" s="12"/>
      <c r="G6" s="12"/>
      <c r="H6" s="13"/>
      <c r="I6" s="13"/>
      <c r="J6" s="11"/>
      <c r="K6" s="12"/>
      <c r="L6" s="12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s="18" customFormat="1" x14ac:dyDescent="0.25">
      <c r="A7" s="22">
        <v>36530</v>
      </c>
      <c r="B7" s="23">
        <f t="shared" si="0"/>
        <v>-0.18499999999999997</v>
      </c>
      <c r="C7" s="24">
        <f t="shared" si="1"/>
        <v>-0.96126169593831878</v>
      </c>
      <c r="D7" s="10"/>
      <c r="E7" s="11"/>
      <c r="F7" s="12"/>
      <c r="G7" s="12"/>
      <c r="H7" s="13"/>
      <c r="I7" s="13"/>
      <c r="J7" s="11"/>
      <c r="K7" s="12"/>
      <c r="L7" s="12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31" s="18" customFormat="1" x14ac:dyDescent="0.25">
      <c r="A8" s="22">
        <v>36531</v>
      </c>
      <c r="B8" s="23">
        <f t="shared" si="0"/>
        <v>-0.17499999999999996</v>
      </c>
      <c r="C8" s="24">
        <f t="shared" si="1"/>
        <v>-0.93969262078590832</v>
      </c>
      <c r="D8" s="10"/>
      <c r="E8" s="11"/>
      <c r="F8" s="12"/>
      <c r="G8" s="12"/>
      <c r="H8" s="13"/>
      <c r="I8" s="13"/>
      <c r="J8" s="11"/>
      <c r="K8" s="12"/>
      <c r="L8" s="12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31" s="18" customFormat="1" x14ac:dyDescent="0.25">
      <c r="A9" s="22">
        <v>36532</v>
      </c>
      <c r="B9" s="23">
        <f t="shared" si="0"/>
        <v>-0.16499999999999995</v>
      </c>
      <c r="C9" s="24">
        <f t="shared" si="1"/>
        <v>-0.91354545764260076</v>
      </c>
      <c r="D9" s="10"/>
      <c r="E9" s="11"/>
      <c r="F9" s="12"/>
      <c r="G9" s="12"/>
      <c r="H9" s="13"/>
      <c r="I9" s="13"/>
      <c r="J9" s="11"/>
      <c r="K9" s="12"/>
      <c r="L9" s="12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31" s="18" customFormat="1" x14ac:dyDescent="0.25">
      <c r="A10" s="22">
        <v>36533</v>
      </c>
      <c r="B10" s="23">
        <f t="shared" si="0"/>
        <v>-0.15499999999999994</v>
      </c>
      <c r="C10" s="24">
        <f t="shared" si="1"/>
        <v>-0.88294759285892666</v>
      </c>
      <c r="D10" s="10"/>
      <c r="E10" s="11"/>
      <c r="F10" s="12"/>
      <c r="G10" s="12"/>
      <c r="H10" s="13"/>
      <c r="I10" s="13"/>
      <c r="J10" s="11"/>
      <c r="K10" s="12"/>
      <c r="L10" s="12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31" s="18" customFormat="1" x14ac:dyDescent="0.25">
      <c r="A11" s="22">
        <v>36534</v>
      </c>
      <c r="B11" s="23">
        <f t="shared" si="0"/>
        <v>-0.14499999999999993</v>
      </c>
      <c r="C11" s="24">
        <f t="shared" si="1"/>
        <v>-0.84804809615642573</v>
      </c>
      <c r="D11" s="10"/>
      <c r="E11" s="11"/>
      <c r="F11" s="12"/>
      <c r="G11" s="12"/>
      <c r="H11" s="13"/>
      <c r="I11" s="13"/>
      <c r="J11" s="11"/>
      <c r="K11" s="12"/>
      <c r="L11" s="12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31" s="18" customFormat="1" x14ac:dyDescent="0.25">
      <c r="A12" s="22">
        <v>36535</v>
      </c>
      <c r="B12" s="23">
        <f t="shared" si="0"/>
        <v>-0.13499999999999993</v>
      </c>
      <c r="C12" s="24">
        <f t="shared" si="1"/>
        <v>-0.80901699437494712</v>
      </c>
      <c r="D12" s="10"/>
      <c r="E12" s="11"/>
      <c r="F12" s="12"/>
      <c r="G12" s="12"/>
      <c r="H12" s="13"/>
      <c r="I12" s="13"/>
      <c r="J12" s="11"/>
      <c r="K12" s="12"/>
      <c r="L12" s="12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s="18" customFormat="1" x14ac:dyDescent="0.25">
      <c r="A13" s="22">
        <v>36536</v>
      </c>
      <c r="B13" s="23">
        <f t="shared" si="0"/>
        <v>-0.12499999999999993</v>
      </c>
      <c r="C13" s="24">
        <f t="shared" si="1"/>
        <v>-0.76604444311897768</v>
      </c>
      <c r="D13" s="10"/>
      <c r="E13" s="11"/>
      <c r="F13" s="12"/>
      <c r="G13" s="12"/>
      <c r="H13" s="13"/>
      <c r="I13" s="13"/>
      <c r="J13" s="11"/>
      <c r="K13" s="12"/>
      <c r="L13" s="12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spans="1:31" s="18" customFormat="1" x14ac:dyDescent="0.25">
      <c r="A14" s="22">
        <v>36537</v>
      </c>
      <c r="B14" s="23">
        <f t="shared" si="0"/>
        <v>-0.11499999999999994</v>
      </c>
      <c r="C14" s="24">
        <f t="shared" si="1"/>
        <v>-0.71933980033865086</v>
      </c>
      <c r="D14" s="10"/>
      <c r="E14" s="11"/>
      <c r="F14" s="12"/>
      <c r="G14" s="12"/>
      <c r="H14" s="13"/>
      <c r="I14" s="13"/>
      <c r="J14" s="11"/>
      <c r="K14" s="12"/>
      <c r="L14" s="12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s="18" customFormat="1" x14ac:dyDescent="0.25">
      <c r="A15" s="22">
        <v>36538</v>
      </c>
      <c r="B15" s="23">
        <f t="shared" si="0"/>
        <v>-0.10499999999999994</v>
      </c>
      <c r="C15" s="24">
        <f t="shared" si="1"/>
        <v>-0.6691306063588579</v>
      </c>
      <c r="D15" s="10"/>
      <c r="E15" s="11"/>
      <c r="F15" s="12"/>
      <c r="G15" s="12"/>
      <c r="H15" s="13"/>
      <c r="I15" s="13"/>
      <c r="J15" s="11"/>
      <c r="K15" s="12"/>
      <c r="L15" s="12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31" s="18" customFormat="1" x14ac:dyDescent="0.25">
      <c r="A16" s="22">
        <v>36539</v>
      </c>
      <c r="B16" s="23">
        <f t="shared" si="0"/>
        <v>-9.4999999999999946E-2</v>
      </c>
      <c r="C16" s="24">
        <f t="shared" si="1"/>
        <v>-0.61566147532565796</v>
      </c>
      <c r="D16" s="10"/>
      <c r="E16" s="11"/>
      <c r="F16" s="12"/>
      <c r="G16" s="12"/>
      <c r="H16" s="13"/>
      <c r="I16" s="13"/>
      <c r="J16" s="11"/>
      <c r="K16" s="12"/>
      <c r="L16" s="12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1:31" s="18" customFormat="1" x14ac:dyDescent="0.25">
      <c r="A17" s="22">
        <v>36540</v>
      </c>
      <c r="B17" s="23">
        <f t="shared" si="0"/>
        <v>-8.4999999999999951E-2</v>
      </c>
      <c r="C17" s="24">
        <f t="shared" si="1"/>
        <v>-0.55919290347074646</v>
      </c>
      <c r="D17" s="10"/>
      <c r="E17" s="11"/>
      <c r="F17" s="12"/>
      <c r="G17" s="12"/>
      <c r="H17" s="13"/>
      <c r="I17" s="13"/>
      <c r="J17" s="11"/>
      <c r="K17" s="12"/>
      <c r="L17" s="12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:31" s="18" customFormat="1" x14ac:dyDescent="0.25">
      <c r="A18" s="25">
        <v>36541</v>
      </c>
      <c r="B18" s="23">
        <f t="shared" si="0"/>
        <v>-7.4999999999999956E-2</v>
      </c>
      <c r="C18" s="24">
        <f t="shared" si="1"/>
        <v>-0.49999999999999978</v>
      </c>
      <c r="D18" s="10"/>
      <c r="E18" s="11"/>
      <c r="F18" s="12"/>
      <c r="G18" s="12"/>
      <c r="H18" s="13"/>
      <c r="I18" s="13"/>
      <c r="J18" s="11"/>
      <c r="K18" s="12"/>
      <c r="L18" s="12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:31" s="18" customFormat="1" x14ac:dyDescent="0.25">
      <c r="A19" s="22">
        <v>36542</v>
      </c>
      <c r="B19" s="23">
        <f t="shared" si="0"/>
        <v>-6.4999999999999961E-2</v>
      </c>
      <c r="C19" s="24">
        <f t="shared" si="1"/>
        <v>-0.43837114678907718</v>
      </c>
      <c r="D19" s="10"/>
      <c r="E19" s="11"/>
      <c r="F19" s="12"/>
      <c r="G19" s="12"/>
      <c r="H19" s="13"/>
      <c r="I19" s="13"/>
      <c r="J19" s="11"/>
      <c r="K19" s="12"/>
      <c r="L19" s="12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s="18" customFormat="1" x14ac:dyDescent="0.25">
      <c r="A20" s="22">
        <v>36543</v>
      </c>
      <c r="B20" s="23">
        <f t="shared" si="0"/>
        <v>-5.4999999999999959E-2</v>
      </c>
      <c r="C20" s="24">
        <f t="shared" si="1"/>
        <v>-0.37460659341591174</v>
      </c>
      <c r="D20" s="10"/>
      <c r="E20" s="11"/>
      <c r="F20" s="12"/>
      <c r="G20" s="12"/>
      <c r="H20" s="13"/>
      <c r="I20" s="13"/>
      <c r="J20" s="11"/>
      <c r="K20" s="12"/>
      <c r="L20" s="12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:31" s="18" customFormat="1" x14ac:dyDescent="0.25">
      <c r="A21" s="22">
        <v>36544</v>
      </c>
      <c r="B21" s="23">
        <f t="shared" si="0"/>
        <v>-4.4999999999999957E-2</v>
      </c>
      <c r="C21" s="24">
        <f t="shared" si="1"/>
        <v>-0.30901699437494717</v>
      </c>
      <c r="D21" s="10"/>
      <c r="E21" s="11"/>
      <c r="F21" s="12"/>
      <c r="G21" s="12"/>
      <c r="H21" s="13"/>
      <c r="I21" s="13"/>
      <c r="J21" s="11"/>
      <c r="K21" s="12"/>
      <c r="L21" s="12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s="18" customFormat="1" x14ac:dyDescent="0.25">
      <c r="A22" s="22">
        <v>36545</v>
      </c>
      <c r="B22" s="23">
        <f t="shared" si="0"/>
        <v>-3.4999999999999955E-2</v>
      </c>
      <c r="C22" s="24">
        <f t="shared" si="1"/>
        <v>-0.2419218955996674</v>
      </c>
      <c r="D22" s="10"/>
      <c r="E22" s="11"/>
      <c r="F22" s="12"/>
      <c r="G22" s="12"/>
      <c r="H22" s="13"/>
      <c r="I22" s="13"/>
      <c r="J22" s="11"/>
      <c r="K22" s="12"/>
      <c r="L22" s="12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:31" s="18" customFormat="1" x14ac:dyDescent="0.25">
      <c r="A23" s="22">
        <v>36546</v>
      </c>
      <c r="B23" s="23">
        <f t="shared" si="0"/>
        <v>-2.4999999999999953E-2</v>
      </c>
      <c r="C23" s="24">
        <f t="shared" si="1"/>
        <v>-0.17364817766693</v>
      </c>
      <c r="D23" s="10"/>
      <c r="E23" s="11"/>
      <c r="F23" s="12"/>
      <c r="G23" s="12"/>
      <c r="H23" s="13"/>
      <c r="I23" s="13"/>
      <c r="J23" s="11"/>
      <c r="K23" s="12"/>
      <c r="L23" s="12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s="18" customFormat="1" x14ac:dyDescent="0.25">
      <c r="A24" s="22">
        <v>36547</v>
      </c>
      <c r="B24" s="23">
        <f t="shared" si="0"/>
        <v>-1.4999999999999953E-2</v>
      </c>
      <c r="C24" s="24">
        <f t="shared" si="1"/>
        <v>-0.10452846326765315</v>
      </c>
      <c r="D24" s="10"/>
      <c r="E24" s="11"/>
      <c r="F24" s="12"/>
      <c r="G24" s="12"/>
      <c r="H24" s="13"/>
      <c r="I24" s="13"/>
      <c r="J24" s="11"/>
      <c r="K24" s="12"/>
      <c r="L24" s="12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1:31" s="18" customFormat="1" x14ac:dyDescent="0.25">
      <c r="A25" s="22">
        <v>36548</v>
      </c>
      <c r="B25" s="23">
        <f t="shared" si="0"/>
        <v>-4.9999999999999524E-3</v>
      </c>
      <c r="C25" s="24">
        <f t="shared" si="1"/>
        <v>-3.4899496702500636E-2</v>
      </c>
      <c r="D25" s="10"/>
      <c r="E25" s="11"/>
      <c r="F25" s="12"/>
      <c r="G25" s="12"/>
      <c r="H25" s="13"/>
      <c r="I25" s="13"/>
      <c r="J25" s="11"/>
      <c r="K25" s="12"/>
      <c r="L25" s="12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1:31" s="18" customFormat="1" x14ac:dyDescent="0.25">
      <c r="A26" s="22">
        <v>36549</v>
      </c>
      <c r="B26" s="23">
        <f t="shared" si="0"/>
        <v>5.0000000000000478E-3</v>
      </c>
      <c r="C26" s="24">
        <f t="shared" si="1"/>
        <v>3.4899496702501302E-2</v>
      </c>
      <c r="D26" s="10"/>
      <c r="E26" s="11"/>
      <c r="F26" s="12"/>
      <c r="G26" s="12"/>
      <c r="H26" s="13"/>
      <c r="I26" s="13"/>
      <c r="J26" s="11"/>
      <c r="K26" s="12"/>
      <c r="L26" s="12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31" s="18" customFormat="1" x14ac:dyDescent="0.25">
      <c r="A27" s="22">
        <v>36550</v>
      </c>
      <c r="B27" s="23">
        <f t="shared" si="0"/>
        <v>1.5000000000000048E-2</v>
      </c>
      <c r="C27" s="24">
        <f t="shared" si="1"/>
        <v>0.1045284632676538</v>
      </c>
      <c r="D27" s="10"/>
      <c r="E27" s="11"/>
      <c r="F27" s="12"/>
      <c r="G27" s="12"/>
      <c r="H27" s="13"/>
      <c r="I27" s="13"/>
      <c r="J27" s="11"/>
      <c r="K27" s="12"/>
      <c r="L27" s="12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s="18" customFormat="1" x14ac:dyDescent="0.25">
      <c r="A28" s="22">
        <v>36551</v>
      </c>
      <c r="B28" s="23">
        <f t="shared" si="0"/>
        <v>2.500000000000005E-2</v>
      </c>
      <c r="C28" s="24">
        <f t="shared" si="1"/>
        <v>0.17364817766693069</v>
      </c>
      <c r="D28" s="10"/>
      <c r="E28" s="11"/>
      <c r="F28" s="12"/>
      <c r="G28" s="12"/>
      <c r="H28" s="13"/>
      <c r="I28" s="13"/>
      <c r="J28" s="11"/>
      <c r="K28" s="12"/>
      <c r="L28" s="12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1:31" s="18" customFormat="1" x14ac:dyDescent="0.25">
      <c r="A29" s="22">
        <v>36552</v>
      </c>
      <c r="B29" s="23">
        <f t="shared" si="0"/>
        <v>3.5000000000000052E-2</v>
      </c>
      <c r="C29" s="24">
        <f t="shared" si="1"/>
        <v>0.24192189559966806</v>
      </c>
      <c r="D29" s="10"/>
      <c r="E29" s="11"/>
      <c r="F29" s="12"/>
      <c r="G29" s="12"/>
      <c r="H29" s="13"/>
      <c r="I29" s="13"/>
      <c r="J29" s="11"/>
      <c r="K29" s="12"/>
      <c r="L29" s="12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:31" s="18" customFormat="1" x14ac:dyDescent="0.25">
      <c r="A30" s="22">
        <v>36553</v>
      </c>
      <c r="B30" s="23">
        <f t="shared" si="0"/>
        <v>4.5000000000000054E-2</v>
      </c>
      <c r="C30" s="24">
        <f t="shared" si="1"/>
        <v>0.30901699437494778</v>
      </c>
      <c r="D30" s="10"/>
      <c r="E30" s="11"/>
      <c r="F30" s="12"/>
      <c r="G30" s="12"/>
      <c r="H30" s="13"/>
      <c r="I30" s="13"/>
      <c r="J30" s="11"/>
      <c r="K30" s="12"/>
      <c r="L30" s="12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spans="1:31" s="18" customFormat="1" x14ac:dyDescent="0.25">
      <c r="A31" s="22">
        <v>36554</v>
      </c>
      <c r="B31" s="23">
        <f t="shared" si="0"/>
        <v>5.5000000000000056E-2</v>
      </c>
      <c r="C31" s="24">
        <f t="shared" si="1"/>
        <v>0.37460659341591235</v>
      </c>
      <c r="D31" s="10"/>
      <c r="E31" s="11"/>
      <c r="F31" s="12"/>
      <c r="G31" s="12"/>
      <c r="H31" s="13"/>
      <c r="I31" s="13"/>
      <c r="J31" s="11"/>
      <c r="K31" s="12"/>
      <c r="L31" s="12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s="18" customFormat="1" x14ac:dyDescent="0.25">
      <c r="A32" s="22">
        <v>36555</v>
      </c>
      <c r="B32" s="23">
        <f t="shared" si="0"/>
        <v>6.5000000000000058E-2</v>
      </c>
      <c r="C32" s="24">
        <f t="shared" si="1"/>
        <v>0.43837114678907779</v>
      </c>
      <c r="D32" s="10"/>
      <c r="E32" s="11"/>
      <c r="F32" s="12"/>
      <c r="G32" s="12"/>
      <c r="H32" s="13"/>
      <c r="I32" s="13"/>
      <c r="J32" s="11"/>
      <c r="K32" s="12"/>
      <c r="L32" s="12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1:31" x14ac:dyDescent="0.25">
      <c r="A33" s="22">
        <v>36556</v>
      </c>
      <c r="B33" s="23">
        <f t="shared" si="0"/>
        <v>7.5000000000000053E-2</v>
      </c>
      <c r="C33" s="24">
        <f t="shared" si="1"/>
        <v>0.50000000000000033</v>
      </c>
      <c r="D33" s="26"/>
      <c r="E33" s="27"/>
      <c r="F33" s="27"/>
      <c r="G33" s="27"/>
      <c r="H33" s="28"/>
      <c r="I33" s="28"/>
      <c r="J33" s="29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x14ac:dyDescent="0.25">
      <c r="A34" s="22">
        <v>36557</v>
      </c>
      <c r="B34" s="23">
        <f t="shared" si="0"/>
        <v>8.5000000000000048E-2</v>
      </c>
      <c r="C34" s="24">
        <f t="shared" si="1"/>
        <v>0.55919290347074713</v>
      </c>
      <c r="D34" s="26"/>
      <c r="E34" s="27"/>
      <c r="F34" s="27"/>
      <c r="G34" s="27"/>
      <c r="H34" s="28"/>
      <c r="I34" s="28"/>
      <c r="J34" s="29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x14ac:dyDescent="0.25">
      <c r="A35" s="22">
        <v>36558</v>
      </c>
      <c r="B35" s="23">
        <f t="shared" si="0"/>
        <v>9.5000000000000043E-2</v>
      </c>
      <c r="C35" s="24">
        <f t="shared" si="1"/>
        <v>0.61566147532565851</v>
      </c>
      <c r="D35" s="26"/>
      <c r="E35" s="31"/>
      <c r="F35" s="31"/>
      <c r="G35" s="31"/>
      <c r="H35" s="28"/>
      <c r="I35" s="28"/>
      <c r="J35" s="29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x14ac:dyDescent="0.25">
      <c r="A36" s="22">
        <v>36559</v>
      </c>
      <c r="B36" s="23">
        <f t="shared" si="0"/>
        <v>0.10500000000000004</v>
      </c>
      <c r="C36" s="24">
        <f t="shared" si="1"/>
        <v>0.66913060635885835</v>
      </c>
      <c r="D36" s="26"/>
      <c r="E36" s="31"/>
      <c r="F36" s="31"/>
      <c r="G36" s="31"/>
      <c r="H36" s="28"/>
      <c r="I36" s="28"/>
      <c r="J36" s="29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x14ac:dyDescent="0.25">
      <c r="A37" s="22">
        <v>36560</v>
      </c>
      <c r="B37" s="23">
        <f t="shared" si="0"/>
        <v>0.11500000000000003</v>
      </c>
      <c r="C37" s="24">
        <f t="shared" si="1"/>
        <v>0.7193398003386513</v>
      </c>
      <c r="D37" s="26"/>
      <c r="E37" s="31"/>
      <c r="F37" s="31"/>
      <c r="G37" s="31"/>
      <c r="H37" s="28"/>
      <c r="I37" s="28"/>
      <c r="J37" s="29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x14ac:dyDescent="0.25">
      <c r="A38" s="22">
        <v>36561</v>
      </c>
      <c r="B38" s="23">
        <f t="shared" si="0"/>
        <v>0.12500000000000003</v>
      </c>
      <c r="C38" s="24">
        <f t="shared" si="1"/>
        <v>0.76604444311897812</v>
      </c>
      <c r="D38" s="26"/>
      <c r="E38" s="28"/>
      <c r="F38" s="28"/>
      <c r="G38" s="28"/>
      <c r="H38" s="28"/>
      <c r="I38" s="28"/>
      <c r="J38" s="29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x14ac:dyDescent="0.25">
      <c r="A39" s="22">
        <v>36562</v>
      </c>
      <c r="B39" s="23">
        <f t="shared" si="0"/>
        <v>0.13500000000000004</v>
      </c>
      <c r="C39" s="24">
        <f t="shared" si="1"/>
        <v>0.80901699437494756</v>
      </c>
      <c r="D39" s="26"/>
      <c r="E39" s="28"/>
      <c r="F39" s="28"/>
      <c r="G39" s="28"/>
      <c r="H39" s="28"/>
      <c r="I39" s="28"/>
      <c r="J39" s="29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x14ac:dyDescent="0.25">
      <c r="A40" s="22">
        <v>36563</v>
      </c>
      <c r="B40" s="23">
        <f t="shared" si="0"/>
        <v>0.14500000000000005</v>
      </c>
      <c r="C40" s="24">
        <f t="shared" si="1"/>
        <v>0.84804809615642607</v>
      </c>
      <c r="D40" s="26"/>
      <c r="E40" s="28"/>
      <c r="F40" s="28"/>
      <c r="G40" s="28"/>
      <c r="H40" s="28"/>
      <c r="I40" s="28"/>
      <c r="J40" s="29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x14ac:dyDescent="0.25">
      <c r="A41" s="22">
        <v>36564</v>
      </c>
      <c r="B41" s="23">
        <f t="shared" si="0"/>
        <v>0.15500000000000005</v>
      </c>
      <c r="C41" s="24">
        <f t="shared" si="1"/>
        <v>0.8829475928589271</v>
      </c>
      <c r="D41" s="26"/>
      <c r="E41" s="28"/>
      <c r="F41" s="28"/>
      <c r="G41" s="28"/>
      <c r="H41" s="28"/>
      <c r="I41" s="28"/>
      <c r="J41" s="29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x14ac:dyDescent="0.25">
      <c r="A42" s="22">
        <v>36565</v>
      </c>
      <c r="B42" s="23">
        <f t="shared" si="0"/>
        <v>0.16500000000000006</v>
      </c>
      <c r="C42" s="24">
        <f t="shared" si="1"/>
        <v>0.91354545764260109</v>
      </c>
      <c r="D42" s="26"/>
      <c r="E42" s="28"/>
      <c r="F42" s="28"/>
      <c r="G42" s="28"/>
      <c r="H42" s="28"/>
      <c r="I42" s="28"/>
      <c r="J42" s="29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x14ac:dyDescent="0.25">
      <c r="A43" s="22">
        <v>36566</v>
      </c>
      <c r="B43" s="23">
        <f t="shared" si="0"/>
        <v>0.17500000000000007</v>
      </c>
      <c r="C43" s="24">
        <f t="shared" si="1"/>
        <v>0.93969262078590854</v>
      </c>
      <c r="D43" s="26"/>
      <c r="E43" s="28"/>
      <c r="F43" s="28"/>
      <c r="G43" s="28"/>
      <c r="H43" s="28"/>
      <c r="I43" s="28"/>
      <c r="J43" s="29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</row>
    <row r="44" spans="1:31" x14ac:dyDescent="0.25">
      <c r="A44" s="22">
        <v>36567</v>
      </c>
      <c r="B44" s="23">
        <f t="shared" si="0"/>
        <v>0.18500000000000008</v>
      </c>
      <c r="C44" s="24">
        <f t="shared" si="1"/>
        <v>0.96126169593831901</v>
      </c>
      <c r="D44" s="26"/>
      <c r="E44" s="28"/>
      <c r="F44" s="28"/>
      <c r="G44" s="28"/>
      <c r="H44" s="28"/>
      <c r="I44" s="28"/>
      <c r="J44" s="29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</row>
    <row r="45" spans="1:31" x14ac:dyDescent="0.25">
      <c r="A45" s="22">
        <v>36568</v>
      </c>
      <c r="B45" s="23">
        <f t="shared" si="0"/>
        <v>0.19500000000000009</v>
      </c>
      <c r="C45" s="24">
        <f t="shared" si="1"/>
        <v>0.9781476007338058</v>
      </c>
      <c r="D45" s="26"/>
      <c r="E45" s="28"/>
      <c r="F45" s="28"/>
      <c r="G45" s="28"/>
      <c r="H45" s="28"/>
      <c r="I45" s="28"/>
      <c r="J45" s="29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</row>
    <row r="46" spans="1:31" x14ac:dyDescent="0.25">
      <c r="A46" s="22">
        <v>36569</v>
      </c>
      <c r="B46" s="23">
        <f t="shared" si="0"/>
        <v>0.2050000000000001</v>
      </c>
      <c r="C46" s="24">
        <f t="shared" si="1"/>
        <v>0.99026806874157036</v>
      </c>
      <c r="D46" s="26"/>
      <c r="E46" s="28"/>
      <c r="F46" s="28"/>
      <c r="G46" s="28"/>
      <c r="H46" s="28"/>
      <c r="I46" s="28"/>
      <c r="J46" s="29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x14ac:dyDescent="0.25">
      <c r="A47" s="22">
        <v>36570</v>
      </c>
      <c r="B47" s="23">
        <f t="shared" si="0"/>
        <v>0.21500000000000011</v>
      </c>
      <c r="C47" s="24">
        <f t="shared" si="1"/>
        <v>0.99756405025982431</v>
      </c>
      <c r="D47" s="26"/>
      <c r="E47" s="28"/>
      <c r="F47" s="28"/>
      <c r="G47" s="28"/>
      <c r="H47" s="28"/>
      <c r="I47" s="28"/>
      <c r="J47" s="29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1" x14ac:dyDescent="0.25">
      <c r="A48" s="22">
        <v>36571</v>
      </c>
      <c r="B48" s="23">
        <f t="shared" si="0"/>
        <v>0.22500000000000012</v>
      </c>
      <c r="C48" s="24">
        <f t="shared" si="1"/>
        <v>1</v>
      </c>
      <c r="D48" s="26"/>
      <c r="E48" s="28"/>
      <c r="F48" s="28"/>
      <c r="G48" s="28"/>
      <c r="H48" s="28"/>
      <c r="I48" s="28"/>
      <c r="J48" s="29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x14ac:dyDescent="0.25">
      <c r="A49" s="22">
        <v>36572</v>
      </c>
      <c r="B49" s="23">
        <f t="shared" si="0"/>
        <v>0.23500000000000013</v>
      </c>
      <c r="C49" s="24">
        <f t="shared" si="1"/>
        <v>0.9975640502598242</v>
      </c>
      <c r="D49" s="26"/>
      <c r="E49" s="28"/>
      <c r="F49" s="28"/>
      <c r="G49" s="28"/>
      <c r="H49" s="28"/>
      <c r="I49" s="28"/>
      <c r="J49" s="29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</row>
    <row r="50" spans="1:31" x14ac:dyDescent="0.25">
      <c r="A50" s="22">
        <v>36573</v>
      </c>
      <c r="B50" s="23">
        <f t="shared" si="0"/>
        <v>0.24500000000000013</v>
      </c>
      <c r="C50" s="24">
        <f t="shared" si="1"/>
        <v>0.99026806874157025</v>
      </c>
      <c r="D50" s="26"/>
      <c r="E50" s="28"/>
      <c r="F50" s="28"/>
      <c r="G50" s="28"/>
      <c r="H50" s="28"/>
      <c r="I50" s="28"/>
      <c r="J50" s="29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</row>
    <row r="51" spans="1:31" x14ac:dyDescent="0.25">
      <c r="A51" s="22">
        <v>36574</v>
      </c>
      <c r="B51" s="23">
        <f t="shared" si="0"/>
        <v>0.25500000000000012</v>
      </c>
      <c r="C51" s="24">
        <f t="shared" si="1"/>
        <v>0.97814760073380547</v>
      </c>
      <c r="D51" s="26"/>
      <c r="E51" s="28"/>
      <c r="F51" s="28"/>
      <c r="G51" s="28"/>
      <c r="H51" s="28"/>
      <c r="I51" s="28"/>
      <c r="J51" s="29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</row>
    <row r="52" spans="1:31" x14ac:dyDescent="0.25">
      <c r="A52" s="22">
        <v>36575</v>
      </c>
      <c r="B52" s="23">
        <f t="shared" si="0"/>
        <v>0.26500000000000012</v>
      </c>
      <c r="C52" s="24">
        <f t="shared" si="1"/>
        <v>0.96126169593831867</v>
      </c>
      <c r="D52" s="26"/>
      <c r="E52" s="28"/>
      <c r="F52" s="28"/>
      <c r="G52" s="28"/>
      <c r="H52" s="28"/>
      <c r="I52" s="28"/>
      <c r="J52" s="29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</row>
    <row r="53" spans="1:31" x14ac:dyDescent="0.25">
      <c r="A53" s="22">
        <v>36576</v>
      </c>
      <c r="B53" s="23">
        <f t="shared" si="0"/>
        <v>0.27500000000000013</v>
      </c>
      <c r="C53" s="24">
        <f t="shared" si="1"/>
        <v>0.93969262078590809</v>
      </c>
      <c r="D53" s="26"/>
      <c r="E53" s="28"/>
      <c r="F53" s="28"/>
      <c r="G53" s="28"/>
      <c r="H53" s="28"/>
      <c r="I53" s="28"/>
      <c r="J53" s="29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</row>
    <row r="54" spans="1:31" x14ac:dyDescent="0.25">
      <c r="A54" s="22">
        <v>36577</v>
      </c>
      <c r="B54" s="23">
        <f t="shared" si="0"/>
        <v>0.28500000000000014</v>
      </c>
      <c r="C54" s="24">
        <f t="shared" si="1"/>
        <v>0.91354545764260053</v>
      </c>
      <c r="D54" s="26"/>
      <c r="E54" s="28"/>
      <c r="F54" s="28"/>
      <c r="G54" s="28"/>
      <c r="H54" s="28"/>
      <c r="I54" s="28"/>
      <c r="J54" s="29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</row>
    <row r="55" spans="1:31" x14ac:dyDescent="0.25">
      <c r="A55" s="22">
        <v>36578</v>
      </c>
      <c r="B55" s="23">
        <f t="shared" si="0"/>
        <v>0.29500000000000015</v>
      </c>
      <c r="C55" s="24">
        <f t="shared" si="1"/>
        <v>0.88294759285892643</v>
      </c>
      <c r="D55" s="26"/>
      <c r="E55" s="28"/>
      <c r="F55" s="28"/>
      <c r="G55" s="28"/>
      <c r="H55" s="28"/>
      <c r="I55" s="28"/>
      <c r="J55" s="29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</row>
    <row r="56" spans="1:31" x14ac:dyDescent="0.25">
      <c r="A56" s="22">
        <v>36579</v>
      </c>
      <c r="B56" s="23">
        <f t="shared" si="0"/>
        <v>0.30500000000000016</v>
      </c>
      <c r="C56" s="24">
        <f t="shared" si="1"/>
        <v>0.8480480961564254</v>
      </c>
      <c r="D56" s="26"/>
      <c r="E56" s="28"/>
      <c r="F56" s="28"/>
      <c r="G56" s="28"/>
      <c r="H56" s="28"/>
      <c r="I56" s="28"/>
      <c r="J56" s="29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</row>
    <row r="57" spans="1:31" x14ac:dyDescent="0.25">
      <c r="A57" s="22">
        <v>36580</v>
      </c>
      <c r="B57" s="23">
        <f t="shared" si="0"/>
        <v>0.31500000000000017</v>
      </c>
      <c r="C57" s="24">
        <f t="shared" si="1"/>
        <v>0.80901699437494667</v>
      </c>
      <c r="D57" s="26"/>
      <c r="E57" s="28"/>
      <c r="F57" s="28"/>
      <c r="G57" s="28"/>
      <c r="H57" s="28"/>
      <c r="I57" s="28"/>
      <c r="J57" s="29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</row>
    <row r="58" spans="1:31" x14ac:dyDescent="0.25">
      <c r="A58" s="22">
        <v>36581</v>
      </c>
      <c r="B58" s="23">
        <f t="shared" si="0"/>
        <v>0.32500000000000018</v>
      </c>
      <c r="C58" s="24">
        <f t="shared" si="1"/>
        <v>0.76604444311897713</v>
      </c>
      <c r="D58" s="26"/>
      <c r="E58" s="28"/>
      <c r="F58" s="28"/>
      <c r="G58" s="28"/>
      <c r="H58" s="28"/>
      <c r="I58" s="28"/>
      <c r="J58" s="29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</row>
    <row r="59" spans="1:31" x14ac:dyDescent="0.25">
      <c r="A59" s="22">
        <v>36582</v>
      </c>
      <c r="B59" s="23">
        <f t="shared" si="0"/>
        <v>0.33500000000000019</v>
      </c>
      <c r="C59" s="24">
        <f t="shared" si="1"/>
        <v>0.71933980033865019</v>
      </c>
      <c r="D59" s="26"/>
      <c r="E59" s="28"/>
      <c r="F59" s="28"/>
      <c r="G59" s="28"/>
      <c r="H59" s="28"/>
      <c r="I59" s="28"/>
      <c r="J59" s="2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</row>
    <row r="60" spans="1:31" x14ac:dyDescent="0.25">
      <c r="A60" s="22">
        <v>36583</v>
      </c>
      <c r="B60" s="23">
        <f t="shared" si="0"/>
        <v>0.3450000000000002</v>
      </c>
      <c r="C60" s="24">
        <f t="shared" si="1"/>
        <v>0.66913060635885735</v>
      </c>
      <c r="D60" s="26"/>
      <c r="E60" s="28"/>
      <c r="F60" s="28"/>
      <c r="G60" s="28"/>
      <c r="H60" s="28"/>
      <c r="I60" s="28"/>
      <c r="J60" s="2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</row>
    <row r="61" spans="1:31" x14ac:dyDescent="0.25">
      <c r="A61" s="22">
        <v>36584</v>
      </c>
      <c r="B61" s="23">
        <f t="shared" si="0"/>
        <v>0.3550000000000002</v>
      </c>
      <c r="C61" s="24">
        <f t="shared" si="1"/>
        <v>0.61566147532565729</v>
      </c>
      <c r="D61" s="26"/>
      <c r="E61" s="28"/>
      <c r="F61" s="28"/>
      <c r="G61" s="28"/>
      <c r="H61" s="28"/>
      <c r="I61" s="28"/>
      <c r="J61" s="2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x14ac:dyDescent="0.25">
      <c r="A62" s="22">
        <v>36585</v>
      </c>
      <c r="B62" s="23">
        <f t="shared" si="0"/>
        <v>0.36500000000000021</v>
      </c>
      <c r="C62" s="24">
        <f t="shared" si="1"/>
        <v>0.55919290347074579</v>
      </c>
      <c r="D62" s="26"/>
      <c r="E62" s="28"/>
      <c r="F62" s="28"/>
      <c r="G62" s="28"/>
      <c r="H62" s="28"/>
      <c r="I62" s="28"/>
      <c r="J62" s="2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</row>
    <row r="63" spans="1:31" x14ac:dyDescent="0.25">
      <c r="A63" s="22">
        <v>36586</v>
      </c>
      <c r="B63" s="23">
        <f t="shared" si="0"/>
        <v>0.37500000000000022</v>
      </c>
      <c r="C63" s="24">
        <f t="shared" si="1"/>
        <v>0.49999999999999878</v>
      </c>
      <c r="D63" s="26"/>
      <c r="E63" s="28"/>
      <c r="F63" s="28"/>
      <c r="G63" s="28"/>
      <c r="H63" s="28"/>
      <c r="I63" s="28"/>
      <c r="J63" s="29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</row>
    <row r="64" spans="1:31" x14ac:dyDescent="0.25">
      <c r="A64" s="22">
        <v>36587</v>
      </c>
      <c r="B64" s="23">
        <f t="shared" si="0"/>
        <v>0.38500000000000023</v>
      </c>
      <c r="C64" s="24">
        <f t="shared" si="1"/>
        <v>0.43837114678907607</v>
      </c>
      <c r="D64" s="26"/>
      <c r="E64" s="28"/>
      <c r="F64" s="28"/>
      <c r="G64" s="28"/>
      <c r="H64" s="28"/>
      <c r="I64" s="28"/>
      <c r="J64" s="29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</row>
    <row r="65" spans="1:31" x14ac:dyDescent="0.25">
      <c r="A65" s="22">
        <v>36588</v>
      </c>
      <c r="B65" s="23">
        <f t="shared" si="0"/>
        <v>0.39500000000000024</v>
      </c>
      <c r="C65" s="24">
        <f t="shared" si="1"/>
        <v>0.37460659341591057</v>
      </c>
      <c r="D65" s="26"/>
      <c r="E65" s="28"/>
      <c r="F65" s="28"/>
      <c r="G65" s="28"/>
      <c r="H65" s="28"/>
      <c r="I65" s="28"/>
      <c r="J65" s="29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x14ac:dyDescent="0.25">
      <c r="A66" s="22">
        <v>36589</v>
      </c>
      <c r="B66" s="23">
        <f t="shared" si="0"/>
        <v>0.40500000000000025</v>
      </c>
      <c r="C66" s="24">
        <f t="shared" si="1"/>
        <v>0.30901699437494584</v>
      </c>
      <c r="D66" s="26"/>
      <c r="E66" s="28"/>
      <c r="F66" s="28"/>
      <c r="G66" s="28"/>
      <c r="H66" s="28"/>
      <c r="I66" s="28"/>
      <c r="J66" s="29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</row>
    <row r="67" spans="1:31" x14ac:dyDescent="0.25">
      <c r="A67" s="22">
        <v>36590</v>
      </c>
      <c r="B67" s="23">
        <f t="shared" si="0"/>
        <v>0.41500000000000026</v>
      </c>
      <c r="C67" s="24">
        <f t="shared" si="1"/>
        <v>0.24192189559966601</v>
      </c>
      <c r="D67" s="26"/>
      <c r="E67" s="28"/>
      <c r="F67" s="28"/>
      <c r="G67" s="28"/>
      <c r="H67" s="28"/>
      <c r="I67" s="28"/>
      <c r="J67" s="29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</row>
    <row r="68" spans="1:31" x14ac:dyDescent="0.25">
      <c r="A68" s="22">
        <v>36591</v>
      </c>
      <c r="B68" s="23">
        <f t="shared" ref="B68:B131" si="2">+B67+0.01</f>
        <v>0.42500000000000027</v>
      </c>
      <c r="C68" s="24">
        <f t="shared" ref="C68:C131" si="3">$K$2*(SIN(2*PI()*$H$2*B68))</f>
        <v>0.17364817766692853</v>
      </c>
      <c r="D68" s="26"/>
      <c r="E68" s="28"/>
      <c r="F68" s="28"/>
      <c r="G68" s="28"/>
      <c r="H68" s="28"/>
      <c r="I68" s="28"/>
      <c r="J68" s="29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</row>
    <row r="69" spans="1:31" x14ac:dyDescent="0.25">
      <c r="A69" s="22">
        <v>36592</v>
      </c>
      <c r="B69" s="23">
        <f t="shared" si="2"/>
        <v>0.43500000000000028</v>
      </c>
      <c r="C69" s="24">
        <f t="shared" si="3"/>
        <v>0.10452846326765153</v>
      </c>
      <c r="D69" s="26"/>
      <c r="E69" s="28"/>
      <c r="F69" s="28"/>
      <c r="G69" s="28"/>
      <c r="H69" s="28"/>
      <c r="I69" s="28"/>
      <c r="J69" s="29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</row>
    <row r="70" spans="1:31" x14ac:dyDescent="0.25">
      <c r="A70" s="22">
        <v>36593</v>
      </c>
      <c r="B70" s="23">
        <f t="shared" si="2"/>
        <v>0.44500000000000028</v>
      </c>
      <c r="C70" s="24">
        <f t="shared" si="3"/>
        <v>3.4899496702498922E-2</v>
      </c>
      <c r="D70" s="26"/>
      <c r="E70" s="28"/>
      <c r="F70" s="28"/>
      <c r="G70" s="28"/>
      <c r="H70" s="28"/>
      <c r="I70" s="28"/>
      <c r="J70" s="29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31" x14ac:dyDescent="0.25">
      <c r="A71" s="22">
        <v>36594</v>
      </c>
      <c r="B71" s="23">
        <f t="shared" si="2"/>
        <v>0.45500000000000029</v>
      </c>
      <c r="C71" s="24">
        <f t="shared" si="3"/>
        <v>-3.4899496702503113E-2</v>
      </c>
      <c r="D71" s="26"/>
      <c r="E71" s="28"/>
      <c r="F71" s="28"/>
      <c r="G71" s="28"/>
      <c r="H71" s="28"/>
      <c r="I71" s="28"/>
      <c r="J71" s="29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</row>
    <row r="72" spans="1:31" x14ac:dyDescent="0.25">
      <c r="A72" s="22">
        <v>36595</v>
      </c>
      <c r="B72" s="23">
        <f t="shared" si="2"/>
        <v>0.4650000000000003</v>
      </c>
      <c r="C72" s="24">
        <f t="shared" si="3"/>
        <v>-0.10452846326765571</v>
      </c>
      <c r="D72" s="26"/>
      <c r="E72" s="28"/>
      <c r="F72" s="28"/>
      <c r="G72" s="28"/>
      <c r="H72" s="28"/>
      <c r="I72" s="28"/>
      <c r="J72" s="29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</row>
    <row r="73" spans="1:31" x14ac:dyDescent="0.25">
      <c r="A73" s="22">
        <v>36596</v>
      </c>
      <c r="B73" s="23">
        <f t="shared" si="2"/>
        <v>0.47500000000000031</v>
      </c>
      <c r="C73" s="24">
        <f t="shared" si="3"/>
        <v>-0.17364817766693222</v>
      </c>
      <c r="D73" s="26"/>
      <c r="E73" s="28"/>
      <c r="F73" s="28"/>
      <c r="G73" s="28"/>
      <c r="H73" s="28"/>
      <c r="I73" s="28"/>
      <c r="J73" s="29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</row>
    <row r="74" spans="1:31" x14ac:dyDescent="0.25">
      <c r="A74" s="22">
        <v>36597</v>
      </c>
      <c r="B74" s="23">
        <f t="shared" si="2"/>
        <v>0.48500000000000032</v>
      </c>
      <c r="C74" s="24">
        <f t="shared" si="3"/>
        <v>-0.24192189559966965</v>
      </c>
      <c r="D74" s="26"/>
      <c r="E74" s="28"/>
      <c r="F74" s="28"/>
      <c r="G74" s="28"/>
      <c r="H74" s="28"/>
      <c r="I74" s="28"/>
      <c r="J74" s="29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</row>
    <row r="75" spans="1:31" x14ac:dyDescent="0.25">
      <c r="A75" s="22">
        <v>36598</v>
      </c>
      <c r="B75" s="23">
        <f t="shared" si="2"/>
        <v>0.49500000000000033</v>
      </c>
      <c r="C75" s="24">
        <f t="shared" si="3"/>
        <v>-0.30901699437494939</v>
      </c>
      <c r="D75" s="26"/>
      <c r="E75" s="28"/>
      <c r="F75" s="28"/>
      <c r="G75" s="28"/>
      <c r="H75" s="28"/>
      <c r="I75" s="28"/>
      <c r="J75" s="29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</row>
    <row r="76" spans="1:31" x14ac:dyDescent="0.25">
      <c r="A76" s="22">
        <v>36599</v>
      </c>
      <c r="B76" s="23">
        <f t="shared" si="2"/>
        <v>0.50500000000000034</v>
      </c>
      <c r="C76" s="24">
        <f t="shared" si="3"/>
        <v>-0.37460659341591407</v>
      </c>
      <c r="D76" s="26"/>
      <c r="E76" s="28"/>
      <c r="F76" s="28"/>
      <c r="G76" s="28"/>
      <c r="H76" s="28"/>
      <c r="I76" s="28"/>
      <c r="J76" s="29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x14ac:dyDescent="0.25">
      <c r="A77" s="22">
        <v>36600</v>
      </c>
      <c r="B77" s="23">
        <f t="shared" si="2"/>
        <v>0.51500000000000035</v>
      </c>
      <c r="C77" s="24">
        <f t="shared" si="3"/>
        <v>-0.43837114678907946</v>
      </c>
      <c r="D77" s="26"/>
      <c r="E77" s="28"/>
      <c r="F77" s="28"/>
      <c r="G77" s="28"/>
      <c r="H77" s="28"/>
      <c r="I77" s="28"/>
      <c r="J77" s="29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78" spans="1:31" x14ac:dyDescent="0.25">
      <c r="A78" s="22">
        <v>36601</v>
      </c>
      <c r="B78" s="23">
        <f t="shared" si="2"/>
        <v>0.52500000000000036</v>
      </c>
      <c r="C78" s="24">
        <f t="shared" si="3"/>
        <v>-0.50000000000000211</v>
      </c>
      <c r="D78" s="26"/>
      <c r="E78" s="28"/>
      <c r="F78" s="28"/>
      <c r="G78" s="28"/>
      <c r="H78" s="28"/>
      <c r="I78" s="28"/>
      <c r="J78" s="29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</row>
    <row r="79" spans="1:31" x14ac:dyDescent="0.25">
      <c r="A79" s="22">
        <v>36602</v>
      </c>
      <c r="B79" s="23">
        <f t="shared" si="2"/>
        <v>0.53500000000000036</v>
      </c>
      <c r="C79" s="24">
        <f t="shared" si="3"/>
        <v>-0.5591929034707489</v>
      </c>
      <c r="D79" s="26"/>
      <c r="E79" s="28"/>
      <c r="F79" s="28"/>
      <c r="G79" s="28"/>
      <c r="H79" s="28"/>
      <c r="I79" s="28"/>
      <c r="J79" s="29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</row>
    <row r="80" spans="1:31" x14ac:dyDescent="0.25">
      <c r="A80" s="22">
        <v>36603</v>
      </c>
      <c r="B80" s="23">
        <f t="shared" si="2"/>
        <v>0.54500000000000037</v>
      </c>
      <c r="C80" s="24">
        <f t="shared" si="3"/>
        <v>-0.61566147532566029</v>
      </c>
      <c r="D80" s="26"/>
      <c r="E80" s="28"/>
      <c r="F80" s="28"/>
      <c r="G80" s="28"/>
      <c r="H80" s="28"/>
      <c r="I80" s="28"/>
      <c r="J80" s="29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</row>
    <row r="81" spans="1:31" x14ac:dyDescent="0.25">
      <c r="A81" s="22">
        <v>36604</v>
      </c>
      <c r="B81" s="23">
        <f t="shared" si="2"/>
        <v>0.55500000000000038</v>
      </c>
      <c r="C81" s="24">
        <f t="shared" si="3"/>
        <v>-0.66913060635886024</v>
      </c>
      <c r="D81" s="26"/>
      <c r="E81" s="28"/>
      <c r="F81" s="28"/>
      <c r="G81" s="28"/>
      <c r="H81" s="28"/>
      <c r="I81" s="28"/>
      <c r="J81" s="29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x14ac:dyDescent="0.25">
      <c r="A82" s="22">
        <v>36605</v>
      </c>
      <c r="B82" s="23">
        <f t="shared" si="2"/>
        <v>0.56500000000000039</v>
      </c>
      <c r="C82" s="24">
        <f t="shared" si="3"/>
        <v>-0.71933980033865308</v>
      </c>
      <c r="D82" s="26"/>
      <c r="E82" s="28"/>
      <c r="F82" s="28"/>
      <c r="G82" s="28"/>
      <c r="H82" s="28"/>
      <c r="I82" s="28"/>
      <c r="J82" s="29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x14ac:dyDescent="0.25">
      <c r="A83" s="22">
        <v>36606</v>
      </c>
      <c r="B83" s="23">
        <f t="shared" si="2"/>
        <v>0.5750000000000004</v>
      </c>
      <c r="C83" s="24">
        <f t="shared" si="3"/>
        <v>-0.76604444311897957</v>
      </c>
      <c r="D83" s="26"/>
      <c r="E83" s="28"/>
      <c r="F83" s="28"/>
      <c r="G83" s="28"/>
      <c r="H83" s="28"/>
      <c r="I83" s="28"/>
      <c r="J83" s="29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x14ac:dyDescent="0.25">
      <c r="A84" s="22">
        <v>36607</v>
      </c>
      <c r="B84" s="23">
        <f t="shared" si="2"/>
        <v>0.58500000000000041</v>
      </c>
      <c r="C84" s="24">
        <f t="shared" si="3"/>
        <v>-0.80901699437494889</v>
      </c>
      <c r="D84" s="26"/>
      <c r="E84" s="28"/>
      <c r="F84" s="28"/>
      <c r="G84" s="28"/>
      <c r="H84" s="28"/>
      <c r="I84" s="28"/>
      <c r="J84" s="29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x14ac:dyDescent="0.25">
      <c r="A85" s="22">
        <v>36608</v>
      </c>
      <c r="B85" s="23">
        <f t="shared" si="2"/>
        <v>0.59500000000000042</v>
      </c>
      <c r="C85" s="24">
        <f t="shared" si="3"/>
        <v>-0.8480480961564274</v>
      </c>
      <c r="D85" s="26"/>
      <c r="E85" s="28"/>
      <c r="F85" s="28"/>
      <c r="G85" s="28"/>
      <c r="H85" s="28"/>
      <c r="I85" s="28"/>
      <c r="J85" s="29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x14ac:dyDescent="0.25">
      <c r="A86" s="22">
        <v>36609</v>
      </c>
      <c r="B86" s="23">
        <f t="shared" si="2"/>
        <v>0.60500000000000043</v>
      </c>
      <c r="C86" s="24">
        <f t="shared" si="3"/>
        <v>-0.88294759285892821</v>
      </c>
      <c r="D86" s="26"/>
      <c r="E86" s="28"/>
      <c r="F86" s="28"/>
      <c r="G86" s="28"/>
      <c r="H86" s="28"/>
      <c r="I86" s="28"/>
      <c r="J86" s="29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31" x14ac:dyDescent="0.25">
      <c r="A87" s="22">
        <v>36610</v>
      </c>
      <c r="B87" s="23">
        <f t="shared" si="2"/>
        <v>0.61500000000000044</v>
      </c>
      <c r="C87" s="24">
        <f t="shared" si="3"/>
        <v>-0.91354545764260198</v>
      </c>
      <c r="D87" s="26"/>
      <c r="E87" s="28"/>
      <c r="F87" s="28"/>
      <c r="G87" s="28"/>
      <c r="H87" s="28"/>
      <c r="I87" s="28"/>
      <c r="J87" s="29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x14ac:dyDescent="0.25">
      <c r="A88" s="22">
        <v>36611</v>
      </c>
      <c r="B88" s="23">
        <f t="shared" si="2"/>
        <v>0.62500000000000044</v>
      </c>
      <c r="C88" s="24">
        <f t="shared" si="3"/>
        <v>-0.93969262078590943</v>
      </c>
      <c r="D88" s="26"/>
      <c r="E88" s="28"/>
      <c r="F88" s="28"/>
      <c r="G88" s="28"/>
      <c r="H88" s="28"/>
      <c r="I88" s="28"/>
      <c r="J88" s="29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x14ac:dyDescent="0.25">
      <c r="A89" s="22">
        <v>36612</v>
      </c>
      <c r="B89" s="23">
        <f t="shared" si="2"/>
        <v>0.63500000000000045</v>
      </c>
      <c r="C89" s="24">
        <f t="shared" si="3"/>
        <v>-0.96126169593831967</v>
      </c>
      <c r="D89" s="26"/>
      <c r="E89" s="28"/>
      <c r="F89" s="28"/>
      <c r="G89" s="28"/>
      <c r="H89" s="28"/>
      <c r="I89" s="28"/>
      <c r="J89" s="29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x14ac:dyDescent="0.25">
      <c r="A90" s="22">
        <v>36613</v>
      </c>
      <c r="B90" s="23">
        <f t="shared" si="2"/>
        <v>0.64500000000000046</v>
      </c>
      <c r="C90" s="24">
        <f t="shared" si="3"/>
        <v>-0.97814760073380624</v>
      </c>
      <c r="D90" s="26"/>
      <c r="E90" s="28"/>
      <c r="F90" s="28"/>
      <c r="G90" s="28"/>
      <c r="H90" s="28"/>
      <c r="I90" s="28"/>
      <c r="J90" s="29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x14ac:dyDescent="0.25">
      <c r="A91" s="22">
        <v>36614</v>
      </c>
      <c r="B91" s="23">
        <f t="shared" si="2"/>
        <v>0.65500000000000047</v>
      </c>
      <c r="C91" s="24">
        <f t="shared" si="3"/>
        <v>-0.99026806874157081</v>
      </c>
      <c r="D91" s="26"/>
      <c r="E91" s="28"/>
      <c r="F91" s="28"/>
      <c r="G91" s="28"/>
      <c r="H91" s="28"/>
      <c r="I91" s="28"/>
      <c r="J91" s="29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x14ac:dyDescent="0.25">
      <c r="A92" s="22">
        <v>36615</v>
      </c>
      <c r="B92" s="23">
        <f t="shared" si="2"/>
        <v>0.66500000000000048</v>
      </c>
      <c r="C92" s="24">
        <f t="shared" si="3"/>
        <v>-0.99756405025982453</v>
      </c>
      <c r="D92" s="26"/>
      <c r="E92" s="28"/>
      <c r="F92" s="28"/>
      <c r="G92" s="28"/>
      <c r="H92" s="28"/>
      <c r="I92" s="28"/>
      <c r="J92" s="29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x14ac:dyDescent="0.25">
      <c r="A93" s="22">
        <v>36616</v>
      </c>
      <c r="B93" s="23">
        <f t="shared" si="2"/>
        <v>0.67500000000000049</v>
      </c>
      <c r="C93" s="24">
        <f t="shared" si="3"/>
        <v>-1</v>
      </c>
      <c r="D93" s="26"/>
      <c r="E93" s="28"/>
      <c r="F93" s="28"/>
      <c r="G93" s="28"/>
      <c r="H93" s="28"/>
      <c r="I93" s="28"/>
      <c r="J93" s="29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x14ac:dyDescent="0.25">
      <c r="A94" s="22">
        <v>36617</v>
      </c>
      <c r="B94" s="23">
        <f t="shared" si="2"/>
        <v>0.6850000000000005</v>
      </c>
      <c r="C94" s="24">
        <f t="shared" si="3"/>
        <v>-0.99756405025982398</v>
      </c>
      <c r="D94" s="26"/>
      <c r="E94" s="28"/>
      <c r="F94" s="28"/>
      <c r="G94" s="28"/>
      <c r="H94" s="28"/>
      <c r="I94" s="28"/>
      <c r="J94" s="29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x14ac:dyDescent="0.25">
      <c r="A95" s="22">
        <v>36618</v>
      </c>
      <c r="B95" s="23">
        <f t="shared" si="2"/>
        <v>0.69500000000000051</v>
      </c>
      <c r="C95" s="24">
        <f t="shared" si="3"/>
        <v>-0.99026806874156981</v>
      </c>
      <c r="D95" s="26"/>
      <c r="E95" s="28"/>
      <c r="F95" s="28"/>
      <c r="G95" s="28"/>
      <c r="H95" s="28"/>
      <c r="I95" s="28"/>
      <c r="J95" s="29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x14ac:dyDescent="0.25">
      <c r="A96" s="22">
        <v>36619</v>
      </c>
      <c r="B96" s="23">
        <f t="shared" si="2"/>
        <v>0.70500000000000052</v>
      </c>
      <c r="C96" s="24">
        <f t="shared" si="3"/>
        <v>-0.97814760073380491</v>
      </c>
      <c r="D96" s="26"/>
      <c r="E96" s="28"/>
      <c r="F96" s="28"/>
      <c r="G96" s="28"/>
      <c r="H96" s="28"/>
      <c r="I96" s="28"/>
      <c r="J96" s="29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31" x14ac:dyDescent="0.25">
      <c r="A97" s="22">
        <v>36620</v>
      </c>
      <c r="B97" s="23">
        <f t="shared" si="2"/>
        <v>0.71500000000000052</v>
      </c>
      <c r="C97" s="24">
        <f t="shared" si="3"/>
        <v>-0.96126169593831778</v>
      </c>
      <c r="D97" s="26"/>
      <c r="E97" s="28"/>
      <c r="F97" s="28"/>
      <c r="G97" s="28"/>
      <c r="H97" s="28"/>
      <c r="I97" s="28"/>
      <c r="J97" s="29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31" x14ac:dyDescent="0.25">
      <c r="A98" s="22">
        <v>36621</v>
      </c>
      <c r="B98" s="23">
        <f t="shared" si="2"/>
        <v>0.72500000000000053</v>
      </c>
      <c r="C98" s="24">
        <f t="shared" si="3"/>
        <v>-0.9396926207859071</v>
      </c>
      <c r="D98" s="26"/>
      <c r="E98" s="28"/>
      <c r="F98" s="28"/>
      <c r="G98" s="28"/>
      <c r="H98" s="28"/>
      <c r="I98" s="28"/>
      <c r="J98" s="29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</row>
    <row r="99" spans="1:31" x14ac:dyDescent="0.25">
      <c r="A99" s="22">
        <v>36622</v>
      </c>
      <c r="B99" s="23">
        <f t="shared" si="2"/>
        <v>0.73500000000000054</v>
      </c>
      <c r="C99" s="24">
        <f t="shared" si="3"/>
        <v>-0.91354545764259931</v>
      </c>
      <c r="D99" s="26"/>
      <c r="E99" s="28"/>
      <c r="F99" s="28"/>
      <c r="G99" s="28"/>
      <c r="H99" s="28"/>
      <c r="I99" s="28"/>
      <c r="J99" s="29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31" x14ac:dyDescent="0.25">
      <c r="A100" s="22">
        <v>36623</v>
      </c>
      <c r="B100" s="23">
        <f t="shared" si="2"/>
        <v>0.74500000000000055</v>
      </c>
      <c r="C100" s="24">
        <f t="shared" si="3"/>
        <v>-0.88294759285892499</v>
      </c>
      <c r="D100" s="26"/>
      <c r="E100" s="28"/>
      <c r="F100" s="28"/>
      <c r="G100" s="28"/>
      <c r="H100" s="28"/>
      <c r="I100" s="28"/>
      <c r="J100" s="29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1" spans="1:31" x14ac:dyDescent="0.25">
      <c r="A101" s="22">
        <v>36624</v>
      </c>
      <c r="B101" s="23">
        <f t="shared" si="2"/>
        <v>0.75500000000000056</v>
      </c>
      <c r="C101" s="24">
        <f t="shared" si="3"/>
        <v>-0.84804809615642374</v>
      </c>
      <c r="D101" s="26"/>
      <c r="E101" s="28"/>
      <c r="F101" s="28"/>
      <c r="G101" s="28"/>
      <c r="H101" s="28"/>
      <c r="I101" s="28"/>
      <c r="J101" s="29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</row>
    <row r="102" spans="1:31" x14ac:dyDescent="0.25">
      <c r="A102" s="22">
        <v>36625</v>
      </c>
      <c r="B102" s="23">
        <f t="shared" si="2"/>
        <v>0.76500000000000057</v>
      </c>
      <c r="C102" s="24">
        <f t="shared" si="3"/>
        <v>-0.8090169943749449</v>
      </c>
      <c r="D102" s="26"/>
      <c r="E102" s="28"/>
      <c r="F102" s="28"/>
      <c r="G102" s="28"/>
      <c r="H102" s="28"/>
      <c r="I102" s="28"/>
      <c r="J102" s="29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</row>
    <row r="103" spans="1:31" x14ac:dyDescent="0.25">
      <c r="A103" s="22">
        <v>36626</v>
      </c>
      <c r="B103" s="23">
        <f t="shared" si="2"/>
        <v>0.77500000000000058</v>
      </c>
      <c r="C103" s="24">
        <f t="shared" si="3"/>
        <v>-0.76604444311897524</v>
      </c>
      <c r="D103" s="26"/>
      <c r="E103" s="28"/>
      <c r="F103" s="28"/>
      <c r="G103" s="28"/>
      <c r="H103" s="28"/>
      <c r="I103" s="28"/>
      <c r="J103" s="29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x14ac:dyDescent="0.25">
      <c r="A104" s="22">
        <v>36627</v>
      </c>
      <c r="B104" s="23">
        <f t="shared" si="2"/>
        <v>0.78500000000000059</v>
      </c>
      <c r="C104" s="24">
        <f t="shared" si="3"/>
        <v>-0.71933980033864864</v>
      </c>
      <c r="D104" s="26"/>
      <c r="E104" s="28"/>
      <c r="F104" s="28"/>
      <c r="G104" s="28"/>
      <c r="H104" s="28"/>
      <c r="I104" s="28"/>
      <c r="J104" s="29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31" x14ac:dyDescent="0.25">
      <c r="A105" s="22">
        <v>36628</v>
      </c>
      <c r="B105" s="23">
        <f t="shared" si="2"/>
        <v>0.7950000000000006</v>
      </c>
      <c r="C105" s="24">
        <f t="shared" si="3"/>
        <v>-0.66913060635885546</v>
      </c>
      <c r="D105" s="26"/>
      <c r="E105" s="28"/>
      <c r="F105" s="28"/>
      <c r="G105" s="28"/>
      <c r="H105" s="28"/>
      <c r="I105" s="28"/>
      <c r="J105" s="29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x14ac:dyDescent="0.25">
      <c r="A106" s="22">
        <v>36629</v>
      </c>
      <c r="B106" s="23">
        <f t="shared" si="2"/>
        <v>0.8050000000000006</v>
      </c>
      <c r="C106" s="24">
        <f t="shared" si="3"/>
        <v>-0.61566147532565529</v>
      </c>
      <c r="D106" s="26"/>
      <c r="E106" s="28"/>
      <c r="F106" s="28"/>
      <c r="G106" s="28"/>
      <c r="H106" s="28"/>
      <c r="I106" s="28"/>
      <c r="J106" s="29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x14ac:dyDescent="0.25">
      <c r="A107" s="22">
        <v>36630</v>
      </c>
      <c r="B107" s="23">
        <f t="shared" si="2"/>
        <v>0.81500000000000061</v>
      </c>
      <c r="C107" s="24">
        <f t="shared" si="3"/>
        <v>-0.55919290347074369</v>
      </c>
      <c r="D107" s="26"/>
      <c r="E107" s="28"/>
      <c r="F107" s="28"/>
      <c r="G107" s="28"/>
      <c r="H107" s="28"/>
      <c r="I107" s="28"/>
      <c r="J107" s="29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x14ac:dyDescent="0.25">
      <c r="A108" s="22">
        <v>36631</v>
      </c>
      <c r="B108" s="23">
        <f t="shared" si="2"/>
        <v>0.82500000000000062</v>
      </c>
      <c r="C108" s="24">
        <f t="shared" si="3"/>
        <v>-0.49999999999999661</v>
      </c>
      <c r="D108" s="26"/>
      <c r="E108" s="28"/>
      <c r="F108" s="28"/>
      <c r="G108" s="28"/>
      <c r="H108" s="28"/>
      <c r="I108" s="28"/>
      <c r="J108" s="29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x14ac:dyDescent="0.25">
      <c r="A109" s="22">
        <v>36632</v>
      </c>
      <c r="B109" s="23">
        <f t="shared" si="2"/>
        <v>0.83500000000000063</v>
      </c>
      <c r="C109" s="24">
        <f t="shared" si="3"/>
        <v>-0.4383711467890738</v>
      </c>
      <c r="D109" s="26"/>
      <c r="E109" s="28"/>
      <c r="F109" s="28"/>
      <c r="G109" s="28"/>
      <c r="H109" s="28"/>
      <c r="I109" s="28"/>
      <c r="J109" s="29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x14ac:dyDescent="0.25">
      <c r="A110" s="22">
        <v>36633</v>
      </c>
      <c r="B110" s="23">
        <f t="shared" si="2"/>
        <v>0.84500000000000064</v>
      </c>
      <c r="C110" s="24">
        <f t="shared" si="3"/>
        <v>-0.37460659341590824</v>
      </c>
      <c r="D110" s="26"/>
      <c r="E110" s="28"/>
      <c r="F110" s="28"/>
      <c r="G110" s="28"/>
      <c r="H110" s="28"/>
      <c r="I110" s="28"/>
      <c r="J110" s="29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x14ac:dyDescent="0.25">
      <c r="A111" s="22">
        <v>36634</v>
      </c>
      <c r="B111" s="23">
        <f t="shared" si="2"/>
        <v>0.85500000000000065</v>
      </c>
      <c r="C111" s="24">
        <f t="shared" si="3"/>
        <v>-0.3090169943749434</v>
      </c>
      <c r="D111" s="26"/>
      <c r="E111" s="28"/>
      <c r="F111" s="28"/>
      <c r="G111" s="28"/>
      <c r="H111" s="28"/>
      <c r="I111" s="28"/>
      <c r="J111" s="29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x14ac:dyDescent="0.25">
      <c r="A112" s="22">
        <v>36635</v>
      </c>
      <c r="B112" s="23">
        <f t="shared" si="2"/>
        <v>0.86500000000000066</v>
      </c>
      <c r="C112" s="24">
        <f t="shared" si="3"/>
        <v>-0.24192189559966354</v>
      </c>
      <c r="D112" s="26"/>
      <c r="E112" s="28"/>
      <c r="F112" s="28"/>
      <c r="G112" s="28"/>
      <c r="H112" s="28"/>
      <c r="I112" s="28"/>
      <c r="J112" s="29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31" x14ac:dyDescent="0.25">
      <c r="A113" s="22">
        <v>36636</v>
      </c>
      <c r="B113" s="23">
        <f t="shared" si="2"/>
        <v>0.87500000000000067</v>
      </c>
      <c r="C113" s="24">
        <f t="shared" si="3"/>
        <v>-0.17364817766692603</v>
      </c>
      <c r="D113" s="26"/>
      <c r="E113" s="28"/>
      <c r="F113" s="28"/>
      <c r="G113" s="28"/>
      <c r="H113" s="28"/>
      <c r="I113" s="28"/>
      <c r="J113" s="29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31" x14ac:dyDescent="0.25">
      <c r="A114" s="22">
        <v>36637</v>
      </c>
      <c r="B114" s="23">
        <f t="shared" si="2"/>
        <v>0.88500000000000068</v>
      </c>
      <c r="C114" s="24">
        <f t="shared" si="3"/>
        <v>-0.104528463267649</v>
      </c>
      <c r="D114" s="26"/>
      <c r="E114" s="28"/>
      <c r="F114" s="28"/>
      <c r="G114" s="28"/>
      <c r="H114" s="28"/>
      <c r="I114" s="28"/>
      <c r="J114" s="29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31" x14ac:dyDescent="0.25">
      <c r="A115" s="22">
        <v>36638</v>
      </c>
      <c r="B115" s="23">
        <f t="shared" si="2"/>
        <v>0.89500000000000068</v>
      </c>
      <c r="C115" s="24">
        <f t="shared" si="3"/>
        <v>-3.4899496702496383E-2</v>
      </c>
      <c r="D115" s="26"/>
      <c r="E115" s="28"/>
      <c r="F115" s="28"/>
      <c r="G115" s="28"/>
      <c r="H115" s="28"/>
      <c r="I115" s="28"/>
      <c r="J115" s="29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31" x14ac:dyDescent="0.25">
      <c r="A116" s="22">
        <v>36639</v>
      </c>
      <c r="B116" s="23">
        <f t="shared" si="2"/>
        <v>0.90500000000000069</v>
      </c>
      <c r="C116" s="24">
        <f t="shared" si="3"/>
        <v>3.489949670250566E-2</v>
      </c>
      <c r="D116" s="26"/>
      <c r="E116" s="28"/>
      <c r="F116" s="28"/>
      <c r="G116" s="28"/>
      <c r="H116" s="28"/>
      <c r="I116" s="28"/>
      <c r="J116" s="29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31" x14ac:dyDescent="0.25">
      <c r="A117" s="22">
        <v>36640</v>
      </c>
      <c r="B117" s="23">
        <f t="shared" si="2"/>
        <v>0.9150000000000007</v>
      </c>
      <c r="C117" s="24">
        <f t="shared" si="3"/>
        <v>0.10452846326765823</v>
      </c>
      <c r="D117" s="26"/>
      <c r="E117" s="28"/>
      <c r="F117" s="28"/>
      <c r="G117" s="28"/>
      <c r="H117" s="28"/>
      <c r="I117" s="28"/>
      <c r="J117" s="29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31" x14ac:dyDescent="0.25">
      <c r="A118" s="22">
        <v>36641</v>
      </c>
      <c r="B118" s="23">
        <f t="shared" si="2"/>
        <v>0.92500000000000071</v>
      </c>
      <c r="C118" s="24">
        <f t="shared" si="3"/>
        <v>0.17364817766693516</v>
      </c>
      <c r="D118" s="26"/>
      <c r="E118" s="28"/>
      <c r="F118" s="28"/>
      <c r="G118" s="28"/>
      <c r="H118" s="28"/>
      <c r="I118" s="28"/>
      <c r="J118" s="29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31" x14ac:dyDescent="0.25">
      <c r="A119" s="22">
        <v>36642</v>
      </c>
      <c r="B119" s="23">
        <f t="shared" si="2"/>
        <v>0.93500000000000072</v>
      </c>
      <c r="C119" s="24">
        <f t="shared" si="3"/>
        <v>0.24192189559967256</v>
      </c>
      <c r="D119" s="26"/>
      <c r="E119" s="28"/>
      <c r="F119" s="28"/>
      <c r="G119" s="28"/>
      <c r="H119" s="28"/>
      <c r="I119" s="28"/>
      <c r="J119" s="29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31" x14ac:dyDescent="0.25">
      <c r="A120" s="22">
        <v>36643</v>
      </c>
      <c r="B120" s="23">
        <f t="shared" si="2"/>
        <v>0.94500000000000073</v>
      </c>
      <c r="C120" s="24">
        <f t="shared" si="3"/>
        <v>0.30901699437495223</v>
      </c>
      <c r="D120" s="26"/>
      <c r="E120" s="28"/>
      <c r="F120" s="28"/>
      <c r="G120" s="28"/>
      <c r="H120" s="28"/>
      <c r="I120" s="28"/>
      <c r="J120" s="29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31" x14ac:dyDescent="0.25">
      <c r="A121" s="22">
        <v>36644</v>
      </c>
      <c r="B121" s="23">
        <f t="shared" si="2"/>
        <v>0.95500000000000074</v>
      </c>
      <c r="C121" s="24">
        <f t="shared" si="3"/>
        <v>0.37460659341591684</v>
      </c>
      <c r="D121" s="26"/>
      <c r="E121" s="28"/>
      <c r="F121" s="28"/>
      <c r="G121" s="28"/>
      <c r="H121" s="28"/>
      <c r="I121" s="28"/>
      <c r="J121" s="29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31" x14ac:dyDescent="0.25">
      <c r="A122" s="22">
        <v>36645</v>
      </c>
      <c r="B122" s="23">
        <f t="shared" si="2"/>
        <v>0.96500000000000075</v>
      </c>
      <c r="C122" s="24">
        <f t="shared" si="3"/>
        <v>0.43837114678908212</v>
      </c>
      <c r="D122" s="26"/>
      <c r="E122" s="28"/>
      <c r="F122" s="28"/>
      <c r="G122" s="28"/>
      <c r="H122" s="28"/>
      <c r="I122" s="28"/>
      <c r="J122" s="29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31" x14ac:dyDescent="0.25">
      <c r="A123" s="22">
        <v>36646</v>
      </c>
      <c r="B123" s="23">
        <f t="shared" si="2"/>
        <v>0.97500000000000075</v>
      </c>
      <c r="C123" s="24">
        <f t="shared" si="3"/>
        <v>0.50000000000000466</v>
      </c>
      <c r="D123" s="26"/>
      <c r="E123" s="28"/>
      <c r="F123" s="28"/>
      <c r="G123" s="28"/>
      <c r="H123" s="28"/>
      <c r="I123" s="28"/>
      <c r="J123" s="29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31" x14ac:dyDescent="0.25">
      <c r="A124" s="22">
        <v>36647</v>
      </c>
      <c r="B124" s="23">
        <f t="shared" si="2"/>
        <v>0.98500000000000076</v>
      </c>
      <c r="C124" s="24">
        <f t="shared" si="3"/>
        <v>0.55919290347075135</v>
      </c>
      <c r="D124" s="26"/>
      <c r="E124" s="28"/>
      <c r="F124" s="28"/>
      <c r="G124" s="28"/>
      <c r="H124" s="28"/>
      <c r="I124" s="28"/>
      <c r="J124" s="29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</row>
    <row r="125" spans="1:31" x14ac:dyDescent="0.25">
      <c r="A125" s="22">
        <v>36648</v>
      </c>
      <c r="B125" s="23">
        <f t="shared" si="2"/>
        <v>0.99500000000000077</v>
      </c>
      <c r="C125" s="24">
        <f t="shared" si="3"/>
        <v>0.61566147532566262</v>
      </c>
      <c r="D125" s="26"/>
      <c r="E125" s="28"/>
      <c r="F125" s="28"/>
      <c r="G125" s="28"/>
      <c r="H125" s="28"/>
      <c r="I125" s="28"/>
      <c r="J125" s="29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</row>
    <row r="126" spans="1:31" x14ac:dyDescent="0.25">
      <c r="A126" s="22">
        <v>36649</v>
      </c>
      <c r="B126" s="23">
        <f t="shared" si="2"/>
        <v>1.0050000000000008</v>
      </c>
      <c r="C126" s="24">
        <f t="shared" si="3"/>
        <v>0.66913060635886246</v>
      </c>
      <c r="D126" s="26"/>
      <c r="E126" s="28"/>
      <c r="F126" s="28"/>
      <c r="G126" s="28"/>
      <c r="H126" s="28"/>
      <c r="I126" s="28"/>
      <c r="J126" s="29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</row>
    <row r="127" spans="1:31" x14ac:dyDescent="0.25">
      <c r="A127" s="22">
        <v>36650</v>
      </c>
      <c r="B127" s="23">
        <f t="shared" si="2"/>
        <v>1.0150000000000008</v>
      </c>
      <c r="C127" s="24">
        <f t="shared" si="3"/>
        <v>0.71933980033865508</v>
      </c>
      <c r="D127" s="26"/>
      <c r="E127" s="28"/>
      <c r="F127" s="28"/>
      <c r="G127" s="28"/>
      <c r="H127" s="28"/>
      <c r="I127" s="28"/>
      <c r="J127" s="29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</row>
    <row r="128" spans="1:31" x14ac:dyDescent="0.25">
      <c r="A128" s="22">
        <v>36651</v>
      </c>
      <c r="B128" s="23">
        <f t="shared" si="2"/>
        <v>1.0250000000000008</v>
      </c>
      <c r="C128" s="24">
        <f t="shared" si="3"/>
        <v>0.76604444311898179</v>
      </c>
      <c r="D128" s="26"/>
      <c r="E128" s="28"/>
      <c r="F128" s="28"/>
      <c r="G128" s="28"/>
      <c r="H128" s="28"/>
      <c r="I128" s="28"/>
      <c r="J128" s="29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</row>
    <row r="129" spans="1:31" x14ac:dyDescent="0.25">
      <c r="A129" s="22">
        <v>36652</v>
      </c>
      <c r="B129" s="23">
        <f t="shared" si="2"/>
        <v>1.0350000000000008</v>
      </c>
      <c r="C129" s="24">
        <f t="shared" si="3"/>
        <v>0.80901699437495034</v>
      </c>
      <c r="D129" s="26"/>
      <c r="E129" s="28"/>
      <c r="F129" s="28"/>
      <c r="G129" s="28"/>
      <c r="H129" s="28"/>
      <c r="I129" s="28"/>
      <c r="J129" s="29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1:31" x14ac:dyDescent="0.25">
      <c r="A130" s="22">
        <v>36653</v>
      </c>
      <c r="B130" s="23">
        <f t="shared" si="2"/>
        <v>1.0450000000000008</v>
      </c>
      <c r="C130" s="24">
        <f t="shared" si="3"/>
        <v>0.84804809615642873</v>
      </c>
      <c r="D130" s="26"/>
      <c r="E130" s="28"/>
      <c r="F130" s="28"/>
      <c r="G130" s="28"/>
      <c r="H130" s="28"/>
      <c r="I130" s="28"/>
      <c r="J130" s="29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</row>
    <row r="131" spans="1:31" x14ac:dyDescent="0.25">
      <c r="A131" s="22">
        <v>36654</v>
      </c>
      <c r="B131" s="23">
        <f t="shared" si="2"/>
        <v>1.0550000000000008</v>
      </c>
      <c r="C131" s="24">
        <f t="shared" si="3"/>
        <v>0.88294759285892943</v>
      </c>
      <c r="D131" s="26"/>
      <c r="E131" s="28"/>
      <c r="F131" s="28"/>
      <c r="G131" s="28"/>
      <c r="H131" s="28"/>
      <c r="I131" s="28"/>
      <c r="J131" s="29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</row>
    <row r="132" spans="1:31" x14ac:dyDescent="0.25">
      <c r="A132" s="22">
        <v>36655</v>
      </c>
      <c r="B132" s="23">
        <f t="shared" ref="B132:B195" si="4">+B131+0.01</f>
        <v>1.0650000000000008</v>
      </c>
      <c r="C132" s="24">
        <f t="shared" ref="C132:C195" si="5">$K$2*(SIN(2*PI()*$H$2*B132))</f>
        <v>0.91354545764260309</v>
      </c>
      <c r="D132" s="26"/>
      <c r="E132" s="28"/>
      <c r="F132" s="28"/>
      <c r="G132" s="28"/>
      <c r="H132" s="28"/>
      <c r="I132" s="28"/>
      <c r="J132" s="29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</row>
    <row r="133" spans="1:31" x14ac:dyDescent="0.25">
      <c r="A133" s="22">
        <v>36656</v>
      </c>
      <c r="B133" s="23">
        <f t="shared" si="4"/>
        <v>1.0750000000000008</v>
      </c>
      <c r="C133" s="24">
        <f t="shared" si="5"/>
        <v>0.9396926207859102</v>
      </c>
      <c r="D133" s="26"/>
      <c r="E133" s="28"/>
      <c r="F133" s="28"/>
      <c r="G133" s="28"/>
      <c r="H133" s="28"/>
      <c r="I133" s="28"/>
      <c r="J133" s="29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</row>
    <row r="134" spans="1:31" x14ac:dyDescent="0.25">
      <c r="A134" s="22">
        <v>36657</v>
      </c>
      <c r="B134" s="23">
        <f t="shared" si="4"/>
        <v>1.0850000000000009</v>
      </c>
      <c r="C134" s="24">
        <f t="shared" si="5"/>
        <v>0.96126169593832034</v>
      </c>
      <c r="D134" s="26"/>
      <c r="E134" s="28"/>
      <c r="F134" s="28"/>
      <c r="G134" s="28"/>
      <c r="H134" s="28"/>
      <c r="I134" s="28"/>
      <c r="J134" s="29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1:31" x14ac:dyDescent="0.25">
      <c r="A135" s="22">
        <v>36658</v>
      </c>
      <c r="B135" s="23">
        <f t="shared" si="4"/>
        <v>1.0950000000000009</v>
      </c>
      <c r="C135" s="24">
        <f t="shared" si="5"/>
        <v>0.9781476007338068</v>
      </c>
      <c r="D135" s="26"/>
      <c r="E135" s="28"/>
      <c r="F135" s="28"/>
      <c r="G135" s="28"/>
      <c r="H135" s="28"/>
      <c r="I135" s="28"/>
      <c r="J135" s="29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</row>
    <row r="136" spans="1:31" x14ac:dyDescent="0.25">
      <c r="A136" s="22">
        <v>36659</v>
      </c>
      <c r="B136" s="23">
        <f t="shared" si="4"/>
        <v>1.1050000000000009</v>
      </c>
      <c r="C136" s="24">
        <f t="shared" si="5"/>
        <v>0.99026806874157114</v>
      </c>
      <c r="D136" s="26"/>
      <c r="E136" s="28"/>
      <c r="F136" s="28"/>
      <c r="G136" s="28"/>
      <c r="H136" s="28"/>
      <c r="I136" s="28"/>
      <c r="J136" s="29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</row>
    <row r="137" spans="1:31" x14ac:dyDescent="0.25">
      <c r="A137" s="22">
        <v>36660</v>
      </c>
      <c r="B137" s="23">
        <f t="shared" si="4"/>
        <v>1.1150000000000009</v>
      </c>
      <c r="C137" s="24">
        <f t="shared" si="5"/>
        <v>0.99756405025982464</v>
      </c>
      <c r="D137" s="26"/>
      <c r="E137" s="28"/>
      <c r="F137" s="28"/>
      <c r="G137" s="28"/>
      <c r="H137" s="28"/>
      <c r="I137" s="28"/>
      <c r="J137" s="29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</row>
    <row r="138" spans="1:31" x14ac:dyDescent="0.25">
      <c r="A138" s="22">
        <v>36661</v>
      </c>
      <c r="B138" s="23">
        <f t="shared" si="4"/>
        <v>1.1250000000000009</v>
      </c>
      <c r="C138" s="24">
        <f t="shared" si="5"/>
        <v>1</v>
      </c>
      <c r="D138" s="26"/>
      <c r="E138" s="28"/>
      <c r="F138" s="28"/>
      <c r="G138" s="28"/>
      <c r="H138" s="28"/>
      <c r="I138" s="28"/>
      <c r="J138" s="29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</row>
    <row r="139" spans="1:31" x14ac:dyDescent="0.25">
      <c r="A139" s="22">
        <v>36662</v>
      </c>
      <c r="B139" s="23">
        <f t="shared" si="4"/>
        <v>1.1350000000000009</v>
      </c>
      <c r="C139" s="24">
        <f t="shared" si="5"/>
        <v>0.99756405025982386</v>
      </c>
      <c r="D139" s="26"/>
      <c r="E139" s="28"/>
      <c r="F139" s="28"/>
      <c r="G139" s="28"/>
      <c r="H139" s="28"/>
      <c r="I139" s="28"/>
      <c r="J139" s="29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</row>
    <row r="140" spans="1:31" x14ac:dyDescent="0.25">
      <c r="A140" s="22">
        <v>36663</v>
      </c>
      <c r="B140" s="23">
        <f t="shared" si="4"/>
        <v>1.1450000000000009</v>
      </c>
      <c r="C140" s="24">
        <f t="shared" si="5"/>
        <v>0.99026806874156947</v>
      </c>
      <c r="D140" s="26"/>
      <c r="E140" s="28"/>
      <c r="F140" s="28"/>
      <c r="G140" s="28"/>
      <c r="H140" s="28"/>
      <c r="I140" s="28"/>
      <c r="J140" s="29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1:31" x14ac:dyDescent="0.25">
      <c r="A141" s="22">
        <v>36664</v>
      </c>
      <c r="B141" s="23">
        <f t="shared" si="4"/>
        <v>1.1550000000000009</v>
      </c>
      <c r="C141" s="24">
        <f t="shared" si="5"/>
        <v>0.97814760073380436</v>
      </c>
      <c r="D141" s="26"/>
      <c r="E141" s="28"/>
      <c r="F141" s="28"/>
      <c r="G141" s="28"/>
      <c r="H141" s="28"/>
      <c r="I141" s="28"/>
      <c r="J141" s="29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</row>
    <row r="142" spans="1:31" x14ac:dyDescent="0.25">
      <c r="A142" s="22">
        <v>36665</v>
      </c>
      <c r="B142" s="23">
        <f t="shared" si="4"/>
        <v>1.1650000000000009</v>
      </c>
      <c r="C142" s="24">
        <f t="shared" si="5"/>
        <v>0.96126169593831734</v>
      </c>
      <c r="D142" s="26"/>
      <c r="E142" s="28"/>
      <c r="F142" s="28"/>
      <c r="G142" s="28"/>
      <c r="H142" s="28"/>
      <c r="I142" s="28"/>
      <c r="J142" s="29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</row>
    <row r="143" spans="1:31" x14ac:dyDescent="0.25">
      <c r="A143" s="22">
        <v>36666</v>
      </c>
      <c r="B143" s="23">
        <f t="shared" si="4"/>
        <v>1.1750000000000009</v>
      </c>
      <c r="C143" s="24">
        <f t="shared" si="5"/>
        <v>0.93969262078590621</v>
      </c>
      <c r="D143" s="26"/>
      <c r="E143" s="28"/>
      <c r="F143" s="28"/>
      <c r="G143" s="28"/>
      <c r="H143" s="28"/>
      <c r="I143" s="28"/>
      <c r="J143" s="29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</row>
    <row r="144" spans="1:31" x14ac:dyDescent="0.25">
      <c r="A144" s="22">
        <v>36667</v>
      </c>
      <c r="B144" s="23">
        <f t="shared" si="4"/>
        <v>1.1850000000000009</v>
      </c>
      <c r="C144" s="24">
        <f t="shared" si="5"/>
        <v>0.91354545764259865</v>
      </c>
      <c r="D144" s="26"/>
      <c r="E144" s="28"/>
      <c r="F144" s="28"/>
      <c r="G144" s="28"/>
      <c r="H144" s="28"/>
      <c r="I144" s="28"/>
      <c r="J144" s="29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1:31" x14ac:dyDescent="0.25">
      <c r="A145" s="22">
        <v>36668</v>
      </c>
      <c r="B145" s="23">
        <f t="shared" si="4"/>
        <v>1.195000000000001</v>
      </c>
      <c r="C145" s="24">
        <f t="shared" si="5"/>
        <v>0.88294759285892388</v>
      </c>
      <c r="D145" s="26"/>
      <c r="E145" s="28"/>
      <c r="F145" s="28"/>
      <c r="G145" s="28"/>
      <c r="H145" s="28"/>
      <c r="I145" s="28"/>
      <c r="J145" s="29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</row>
    <row r="146" spans="1:31" x14ac:dyDescent="0.25">
      <c r="A146" s="22">
        <v>36669</v>
      </c>
      <c r="B146" s="23">
        <f t="shared" si="4"/>
        <v>1.205000000000001</v>
      </c>
      <c r="C146" s="24">
        <f t="shared" si="5"/>
        <v>0.84804809615642285</v>
      </c>
      <c r="D146" s="26"/>
      <c r="E146" s="28"/>
      <c r="F146" s="28"/>
      <c r="G146" s="28"/>
      <c r="H146" s="28"/>
      <c r="I146" s="28"/>
      <c r="J146" s="29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</row>
    <row r="147" spans="1:31" x14ac:dyDescent="0.25">
      <c r="A147" s="22">
        <v>36670</v>
      </c>
      <c r="B147" s="23">
        <f t="shared" si="4"/>
        <v>1.215000000000001</v>
      </c>
      <c r="C147" s="24">
        <f t="shared" si="5"/>
        <v>0.80901699437494345</v>
      </c>
      <c r="D147" s="26"/>
      <c r="E147" s="28"/>
      <c r="F147" s="28"/>
      <c r="G147" s="28"/>
      <c r="H147" s="28"/>
      <c r="I147" s="28"/>
      <c r="J147" s="29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</row>
    <row r="148" spans="1:31" x14ac:dyDescent="0.25">
      <c r="A148" s="22">
        <v>36671</v>
      </c>
      <c r="B148" s="23">
        <f t="shared" si="4"/>
        <v>1.225000000000001</v>
      </c>
      <c r="C148" s="24">
        <f t="shared" si="5"/>
        <v>0.76604444311897424</v>
      </c>
      <c r="D148" s="26"/>
      <c r="E148" s="28"/>
      <c r="F148" s="28"/>
      <c r="G148" s="28"/>
      <c r="H148" s="28"/>
      <c r="I148" s="28"/>
      <c r="J148" s="29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</row>
    <row r="149" spans="1:31" x14ac:dyDescent="0.25">
      <c r="A149" s="22">
        <v>36672</v>
      </c>
      <c r="B149" s="23">
        <f t="shared" si="4"/>
        <v>1.235000000000001</v>
      </c>
      <c r="C149" s="24">
        <f t="shared" si="5"/>
        <v>0.71933980033864631</v>
      </c>
      <c r="D149" s="26"/>
      <c r="E149" s="28"/>
      <c r="F149" s="28"/>
      <c r="G149" s="28"/>
      <c r="H149" s="28"/>
      <c r="I149" s="28"/>
      <c r="J149" s="29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1:31" x14ac:dyDescent="0.25">
      <c r="A150" s="22">
        <v>36673</v>
      </c>
      <c r="B150" s="23">
        <f t="shared" si="4"/>
        <v>1.245000000000001</v>
      </c>
      <c r="C150" s="24">
        <f t="shared" si="5"/>
        <v>0.66913060635885357</v>
      </c>
      <c r="D150" s="26"/>
      <c r="E150" s="28"/>
      <c r="F150" s="28"/>
      <c r="G150" s="28"/>
      <c r="H150" s="28"/>
      <c r="I150" s="28"/>
      <c r="J150" s="29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</row>
    <row r="151" spans="1:31" x14ac:dyDescent="0.25">
      <c r="A151" s="22">
        <v>36674</v>
      </c>
      <c r="B151" s="23">
        <f t="shared" si="4"/>
        <v>1.255000000000001</v>
      </c>
      <c r="C151" s="24">
        <f t="shared" si="5"/>
        <v>0.61566147532565263</v>
      </c>
      <c r="D151" s="26"/>
      <c r="E151" s="28"/>
      <c r="F151" s="28"/>
      <c r="G151" s="28"/>
      <c r="H151" s="28"/>
      <c r="I151" s="28"/>
      <c r="J151" s="29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</row>
    <row r="152" spans="1:31" x14ac:dyDescent="0.25">
      <c r="A152" s="22">
        <v>36675</v>
      </c>
      <c r="B152" s="23">
        <f t="shared" si="4"/>
        <v>1.265000000000001</v>
      </c>
      <c r="C152" s="24">
        <f t="shared" si="5"/>
        <v>0.55919290347074158</v>
      </c>
      <c r="D152" s="26"/>
      <c r="E152" s="28"/>
      <c r="F152" s="28"/>
      <c r="G152" s="28"/>
      <c r="H152" s="28"/>
      <c r="I152" s="28"/>
      <c r="J152" s="29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</row>
    <row r="153" spans="1:31" x14ac:dyDescent="0.25">
      <c r="A153" s="22">
        <v>36676</v>
      </c>
      <c r="B153" s="23">
        <f t="shared" si="4"/>
        <v>1.275000000000001</v>
      </c>
      <c r="C153" s="24">
        <f t="shared" si="5"/>
        <v>0.49999999999999362</v>
      </c>
      <c r="D153" s="26"/>
      <c r="E153" s="28"/>
      <c r="F153" s="28"/>
      <c r="G153" s="28"/>
      <c r="H153" s="28"/>
      <c r="I153" s="28"/>
      <c r="J153" s="29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</row>
    <row r="154" spans="1:31" x14ac:dyDescent="0.25">
      <c r="A154" s="22">
        <v>36677</v>
      </c>
      <c r="B154" s="23">
        <f t="shared" si="4"/>
        <v>1.285000000000001</v>
      </c>
      <c r="C154" s="24">
        <f t="shared" si="5"/>
        <v>0.43837114678907152</v>
      </c>
      <c r="D154" s="26"/>
      <c r="E154" s="28"/>
      <c r="F154" s="28"/>
      <c r="G154" s="28"/>
      <c r="H154" s="28"/>
      <c r="I154" s="28"/>
      <c r="J154" s="29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</row>
    <row r="155" spans="1:31" x14ac:dyDescent="0.25">
      <c r="A155" s="22">
        <v>36678</v>
      </c>
      <c r="B155" s="23">
        <f t="shared" si="4"/>
        <v>1.295000000000001</v>
      </c>
      <c r="C155" s="24">
        <f t="shared" si="5"/>
        <v>0.37460659341590502</v>
      </c>
      <c r="D155" s="26"/>
      <c r="E155" s="28"/>
      <c r="F155" s="28"/>
      <c r="G155" s="28"/>
      <c r="H155" s="28"/>
      <c r="I155" s="28"/>
      <c r="J155" s="29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</row>
    <row r="156" spans="1:31" x14ac:dyDescent="0.25">
      <c r="A156" s="22">
        <v>36679</v>
      </c>
      <c r="B156" s="23">
        <f t="shared" si="4"/>
        <v>1.305000000000001</v>
      </c>
      <c r="C156" s="24">
        <f t="shared" si="5"/>
        <v>0.30901699437494101</v>
      </c>
      <c r="D156" s="26"/>
      <c r="E156" s="28"/>
      <c r="F156" s="28"/>
      <c r="G156" s="28"/>
      <c r="H156" s="28"/>
      <c r="I156" s="28"/>
      <c r="J156" s="29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</row>
    <row r="157" spans="1:31" x14ac:dyDescent="0.25">
      <c r="A157" s="22">
        <v>36680</v>
      </c>
      <c r="B157" s="23">
        <f t="shared" si="4"/>
        <v>1.3150000000000011</v>
      </c>
      <c r="C157" s="24">
        <f t="shared" si="5"/>
        <v>0.24192189559966021</v>
      </c>
      <c r="D157" s="26"/>
      <c r="E157" s="28"/>
      <c r="F157" s="28"/>
      <c r="G157" s="28"/>
      <c r="H157" s="28"/>
      <c r="I157" s="28"/>
      <c r="J157" s="29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</row>
    <row r="158" spans="1:31" x14ac:dyDescent="0.25">
      <c r="A158" s="22">
        <v>36681</v>
      </c>
      <c r="B158" s="23">
        <f t="shared" si="4"/>
        <v>1.3250000000000011</v>
      </c>
      <c r="C158" s="24">
        <f t="shared" si="5"/>
        <v>0.1736481776669235</v>
      </c>
      <c r="D158" s="26"/>
      <c r="E158" s="28"/>
      <c r="F158" s="28"/>
      <c r="G158" s="28"/>
      <c r="H158" s="28"/>
      <c r="I158" s="28"/>
      <c r="J158" s="29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</row>
    <row r="159" spans="1:31" x14ac:dyDescent="0.25">
      <c r="A159" s="22">
        <v>36682</v>
      </c>
      <c r="B159" s="23">
        <f t="shared" si="4"/>
        <v>1.3350000000000011</v>
      </c>
      <c r="C159" s="24">
        <f t="shared" si="5"/>
        <v>0.10452846326764559</v>
      </c>
      <c r="D159" s="26"/>
      <c r="E159" s="28"/>
      <c r="F159" s="28"/>
      <c r="G159" s="28"/>
      <c r="H159" s="28"/>
      <c r="I159" s="28"/>
      <c r="J159" s="29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</row>
    <row r="160" spans="1:31" x14ac:dyDescent="0.25">
      <c r="A160" s="22">
        <v>36683</v>
      </c>
      <c r="B160" s="23">
        <f t="shared" si="4"/>
        <v>1.3450000000000011</v>
      </c>
      <c r="C160" s="24">
        <f t="shared" si="5"/>
        <v>3.4899496702493843E-2</v>
      </c>
      <c r="D160" s="26"/>
      <c r="E160" s="28"/>
      <c r="F160" s="28"/>
      <c r="G160" s="28"/>
      <c r="H160" s="28"/>
      <c r="I160" s="28"/>
      <c r="J160" s="29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</row>
    <row r="161" spans="1:31" x14ac:dyDescent="0.25">
      <c r="A161" s="22">
        <v>36684</v>
      </c>
      <c r="B161" s="23">
        <f t="shared" si="4"/>
        <v>1.3550000000000011</v>
      </c>
      <c r="C161" s="24">
        <f t="shared" si="5"/>
        <v>-3.4899496702509088E-2</v>
      </c>
      <c r="D161" s="26"/>
      <c r="E161" s="28"/>
      <c r="F161" s="28"/>
      <c r="G161" s="28"/>
      <c r="H161" s="28"/>
      <c r="I161" s="28"/>
      <c r="J161" s="29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</row>
    <row r="162" spans="1:31" x14ac:dyDescent="0.25">
      <c r="A162" s="22">
        <v>36685</v>
      </c>
      <c r="B162" s="23">
        <f t="shared" si="4"/>
        <v>1.3650000000000011</v>
      </c>
      <c r="C162" s="24">
        <f t="shared" si="5"/>
        <v>-0.10452846326766076</v>
      </c>
      <c r="D162" s="26"/>
      <c r="E162" s="28"/>
      <c r="F162" s="28"/>
      <c r="G162" s="28"/>
      <c r="H162" s="28"/>
      <c r="I162" s="28"/>
      <c r="J162" s="29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</row>
    <row r="163" spans="1:31" x14ac:dyDescent="0.25">
      <c r="A163" s="22">
        <v>36686</v>
      </c>
      <c r="B163" s="23">
        <f t="shared" si="4"/>
        <v>1.3750000000000011</v>
      </c>
      <c r="C163" s="24">
        <f t="shared" si="5"/>
        <v>-0.17364817766693852</v>
      </c>
      <c r="D163" s="26"/>
      <c r="E163" s="28"/>
      <c r="F163" s="28"/>
      <c r="G163" s="28"/>
      <c r="H163" s="28"/>
      <c r="I163" s="28"/>
      <c r="J163" s="29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</row>
    <row r="164" spans="1:31" x14ac:dyDescent="0.25">
      <c r="A164" s="22">
        <v>36687</v>
      </c>
      <c r="B164" s="23">
        <f t="shared" si="4"/>
        <v>1.3850000000000011</v>
      </c>
      <c r="C164" s="24">
        <f t="shared" si="5"/>
        <v>-0.24192189559967503</v>
      </c>
      <c r="D164" s="26"/>
      <c r="E164" s="28"/>
      <c r="F164" s="28"/>
      <c r="G164" s="28"/>
      <c r="H164" s="28"/>
      <c r="I164" s="28"/>
      <c r="J164" s="29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</row>
    <row r="165" spans="1:31" x14ac:dyDescent="0.25">
      <c r="A165" s="22">
        <v>36688</v>
      </c>
      <c r="B165" s="23">
        <f t="shared" si="4"/>
        <v>1.3950000000000011</v>
      </c>
      <c r="C165" s="24">
        <f t="shared" si="5"/>
        <v>-0.3090169943749555</v>
      </c>
      <c r="D165" s="26"/>
      <c r="E165" s="28"/>
      <c r="F165" s="28"/>
      <c r="G165" s="28"/>
      <c r="H165" s="28"/>
      <c r="I165" s="28"/>
      <c r="J165" s="29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</row>
    <row r="166" spans="1:31" x14ac:dyDescent="0.25">
      <c r="A166" s="22">
        <v>36689</v>
      </c>
      <c r="B166" s="23">
        <f t="shared" si="4"/>
        <v>1.4050000000000011</v>
      </c>
      <c r="C166" s="24">
        <f t="shared" si="5"/>
        <v>-0.37460659341591918</v>
      </c>
      <c r="D166" s="26"/>
      <c r="E166" s="28"/>
      <c r="F166" s="28"/>
      <c r="G166" s="28"/>
      <c r="H166" s="28"/>
      <c r="I166" s="28"/>
      <c r="J166" s="29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</row>
    <row r="167" spans="1:31" x14ac:dyDescent="0.25">
      <c r="A167" s="22">
        <v>36690</v>
      </c>
      <c r="B167" s="23">
        <f t="shared" si="4"/>
        <v>1.4150000000000011</v>
      </c>
      <c r="C167" s="24">
        <f t="shared" si="5"/>
        <v>-0.43837114678908362</v>
      </c>
      <c r="D167" s="26"/>
      <c r="E167" s="28"/>
      <c r="F167" s="28"/>
      <c r="G167" s="28"/>
      <c r="H167" s="28"/>
      <c r="I167" s="28"/>
      <c r="J167" s="29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</row>
    <row r="168" spans="1:31" x14ac:dyDescent="0.25">
      <c r="A168" s="22">
        <v>36691</v>
      </c>
      <c r="B168" s="23">
        <f t="shared" si="4"/>
        <v>1.4250000000000012</v>
      </c>
      <c r="C168" s="24">
        <f t="shared" si="5"/>
        <v>-0.50000000000000688</v>
      </c>
      <c r="D168" s="26"/>
      <c r="E168" s="28"/>
      <c r="F168" s="28"/>
      <c r="G168" s="28"/>
      <c r="H168" s="28"/>
      <c r="I168" s="28"/>
      <c r="J168" s="29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</row>
    <row r="169" spans="1:31" x14ac:dyDescent="0.25">
      <c r="A169" s="22">
        <v>36692</v>
      </c>
      <c r="B169" s="23">
        <f t="shared" si="4"/>
        <v>1.4350000000000012</v>
      </c>
      <c r="C169" s="24">
        <f t="shared" si="5"/>
        <v>-0.55919290347075268</v>
      </c>
      <c r="D169" s="26"/>
      <c r="E169" s="28"/>
      <c r="F169" s="28"/>
      <c r="G169" s="28"/>
      <c r="H169" s="28"/>
      <c r="I169" s="28"/>
      <c r="J169" s="29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</row>
    <row r="170" spans="1:31" x14ac:dyDescent="0.25">
      <c r="A170" s="22">
        <v>36693</v>
      </c>
      <c r="B170" s="23">
        <f t="shared" si="4"/>
        <v>1.4450000000000012</v>
      </c>
      <c r="C170" s="24">
        <f t="shared" si="5"/>
        <v>-0.61566147532566462</v>
      </c>
      <c r="D170" s="26"/>
      <c r="E170" s="28"/>
      <c r="F170" s="28"/>
      <c r="G170" s="28"/>
      <c r="H170" s="28"/>
      <c r="I170" s="28"/>
      <c r="J170" s="29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</row>
    <row r="171" spans="1:31" x14ac:dyDescent="0.25">
      <c r="A171" s="22">
        <v>36694</v>
      </c>
      <c r="B171" s="23">
        <f t="shared" si="4"/>
        <v>1.4550000000000012</v>
      </c>
      <c r="C171" s="24">
        <f t="shared" si="5"/>
        <v>-0.66913060635886368</v>
      </c>
      <c r="D171" s="26"/>
      <c r="E171" s="28"/>
      <c r="F171" s="28"/>
      <c r="G171" s="28"/>
      <c r="H171" s="28"/>
      <c r="I171" s="28"/>
      <c r="J171" s="29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</row>
    <row r="172" spans="1:31" x14ac:dyDescent="0.25">
      <c r="A172" s="22">
        <v>36695</v>
      </c>
      <c r="B172" s="23">
        <f t="shared" si="4"/>
        <v>1.4650000000000012</v>
      </c>
      <c r="C172" s="24">
        <f t="shared" si="5"/>
        <v>-0.71933980033865685</v>
      </c>
      <c r="D172" s="26"/>
      <c r="E172" s="28"/>
      <c r="F172" s="28"/>
      <c r="G172" s="28"/>
      <c r="H172" s="28"/>
      <c r="I172" s="28"/>
      <c r="J172" s="29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</row>
    <row r="173" spans="1:31" x14ac:dyDescent="0.25">
      <c r="A173" s="22">
        <v>36696</v>
      </c>
      <c r="B173" s="23">
        <f t="shared" si="4"/>
        <v>1.4750000000000012</v>
      </c>
      <c r="C173" s="24">
        <f t="shared" si="5"/>
        <v>-0.7660444431189829</v>
      </c>
      <c r="D173" s="26"/>
      <c r="E173" s="28"/>
      <c r="F173" s="28"/>
      <c r="G173" s="28"/>
      <c r="H173" s="28"/>
      <c r="I173" s="28"/>
      <c r="J173" s="29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</row>
    <row r="174" spans="1:31" x14ac:dyDescent="0.25">
      <c r="A174" s="22">
        <v>36697</v>
      </c>
      <c r="B174" s="23">
        <f t="shared" si="4"/>
        <v>1.4850000000000012</v>
      </c>
      <c r="C174" s="24">
        <f t="shared" si="5"/>
        <v>-0.80901699437495245</v>
      </c>
      <c r="D174" s="26"/>
      <c r="E174" s="28"/>
      <c r="F174" s="28"/>
      <c r="G174" s="28"/>
      <c r="H174" s="28"/>
      <c r="I174" s="28"/>
      <c r="J174" s="29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</row>
    <row r="175" spans="1:31" x14ac:dyDescent="0.25">
      <c r="A175" s="22">
        <v>36698</v>
      </c>
      <c r="B175" s="23">
        <f t="shared" si="4"/>
        <v>1.4950000000000012</v>
      </c>
      <c r="C175" s="24">
        <f t="shared" si="5"/>
        <v>-0.84804809615643006</v>
      </c>
      <c r="D175" s="26"/>
      <c r="E175" s="28"/>
      <c r="F175" s="28"/>
      <c r="G175" s="28"/>
      <c r="H175" s="28"/>
      <c r="I175" s="28"/>
      <c r="J175" s="29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</row>
    <row r="176" spans="1:31" x14ac:dyDescent="0.25">
      <c r="A176" s="22">
        <v>36699</v>
      </c>
      <c r="B176" s="23">
        <f t="shared" si="4"/>
        <v>1.5050000000000012</v>
      </c>
      <c r="C176" s="24">
        <f t="shared" si="5"/>
        <v>-0.88294759285893099</v>
      </c>
      <c r="D176" s="26"/>
      <c r="E176" s="28"/>
      <c r="F176" s="28"/>
      <c r="G176" s="28"/>
      <c r="H176" s="28"/>
      <c r="I176" s="28"/>
      <c r="J176" s="29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</row>
    <row r="177" spans="1:31" x14ac:dyDescent="0.25">
      <c r="A177" s="22">
        <v>36700</v>
      </c>
      <c r="B177" s="23">
        <f t="shared" si="4"/>
        <v>1.5150000000000012</v>
      </c>
      <c r="C177" s="24">
        <f t="shared" si="5"/>
        <v>-0.91354545764260409</v>
      </c>
      <c r="D177" s="26"/>
      <c r="E177" s="28"/>
      <c r="F177" s="28"/>
      <c r="G177" s="28"/>
      <c r="H177" s="28"/>
      <c r="I177" s="28"/>
      <c r="J177" s="29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</row>
    <row r="178" spans="1:31" x14ac:dyDescent="0.25">
      <c r="A178" s="22">
        <v>36701</v>
      </c>
      <c r="B178" s="23">
        <f t="shared" si="4"/>
        <v>1.5250000000000012</v>
      </c>
      <c r="C178" s="24">
        <f t="shared" si="5"/>
        <v>-0.93969262078591143</v>
      </c>
      <c r="D178" s="26"/>
      <c r="E178" s="28"/>
      <c r="F178" s="28"/>
      <c r="G178" s="28"/>
      <c r="H178" s="28"/>
      <c r="I178" s="28"/>
      <c r="J178" s="29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</row>
    <row r="179" spans="1:31" x14ac:dyDescent="0.25">
      <c r="A179" s="22">
        <v>36702</v>
      </c>
      <c r="B179" s="23">
        <f t="shared" si="4"/>
        <v>1.5350000000000013</v>
      </c>
      <c r="C179" s="24">
        <f t="shared" si="5"/>
        <v>-0.96126169593832111</v>
      </c>
      <c r="D179" s="26"/>
      <c r="E179" s="28"/>
      <c r="F179" s="28"/>
      <c r="G179" s="28"/>
      <c r="H179" s="28"/>
      <c r="I179" s="28"/>
      <c r="J179" s="29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</row>
    <row r="180" spans="1:31" x14ac:dyDescent="0.25">
      <c r="A180" s="22">
        <v>36703</v>
      </c>
      <c r="B180" s="23">
        <f t="shared" si="4"/>
        <v>1.5450000000000013</v>
      </c>
      <c r="C180" s="24">
        <f t="shared" si="5"/>
        <v>-0.97814760073380747</v>
      </c>
      <c r="D180" s="26"/>
      <c r="E180" s="28"/>
      <c r="F180" s="28"/>
      <c r="G180" s="28"/>
      <c r="H180" s="28"/>
      <c r="I180" s="28"/>
      <c r="J180" s="29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</row>
    <row r="181" spans="1:31" x14ac:dyDescent="0.25">
      <c r="A181" s="22">
        <v>36704</v>
      </c>
      <c r="B181" s="23">
        <f t="shared" si="4"/>
        <v>1.5550000000000013</v>
      </c>
      <c r="C181" s="24">
        <f t="shared" si="5"/>
        <v>-0.99026806874157147</v>
      </c>
      <c r="D181" s="26"/>
      <c r="E181" s="28"/>
      <c r="F181" s="28"/>
      <c r="G181" s="28"/>
      <c r="H181" s="28"/>
      <c r="I181" s="28"/>
      <c r="J181" s="29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</row>
    <row r="182" spans="1:31" x14ac:dyDescent="0.25">
      <c r="A182" s="22">
        <v>36705</v>
      </c>
      <c r="B182" s="23">
        <f t="shared" si="4"/>
        <v>1.5650000000000013</v>
      </c>
      <c r="C182" s="24">
        <f t="shared" si="5"/>
        <v>-0.99756405025982486</v>
      </c>
      <c r="D182" s="26"/>
      <c r="E182" s="28"/>
      <c r="F182" s="28"/>
      <c r="G182" s="28"/>
      <c r="H182" s="28"/>
      <c r="I182" s="28"/>
      <c r="J182" s="29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</row>
    <row r="183" spans="1:31" x14ac:dyDescent="0.25">
      <c r="A183" s="22">
        <v>36706</v>
      </c>
      <c r="B183" s="23">
        <f t="shared" si="4"/>
        <v>1.5750000000000013</v>
      </c>
      <c r="C183" s="24">
        <f t="shared" si="5"/>
        <v>-1</v>
      </c>
      <c r="D183" s="26"/>
      <c r="E183" s="28"/>
      <c r="F183" s="28"/>
      <c r="G183" s="28"/>
      <c r="H183" s="28"/>
      <c r="I183" s="28"/>
      <c r="J183" s="29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</row>
    <row r="184" spans="1:31" x14ac:dyDescent="0.25">
      <c r="A184" s="22">
        <v>36707</v>
      </c>
      <c r="B184" s="23">
        <f t="shared" si="4"/>
        <v>1.5850000000000013</v>
      </c>
      <c r="C184" s="24">
        <f t="shared" si="5"/>
        <v>-0.99756405025982364</v>
      </c>
      <c r="D184" s="26"/>
      <c r="E184" s="28"/>
      <c r="F184" s="28"/>
      <c r="G184" s="28"/>
      <c r="H184" s="28"/>
      <c r="I184" s="28"/>
      <c r="J184" s="29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</row>
    <row r="185" spans="1:31" x14ac:dyDescent="0.25">
      <c r="A185" s="22">
        <v>36708</v>
      </c>
      <c r="B185" s="23">
        <f t="shared" si="4"/>
        <v>1.5950000000000013</v>
      </c>
      <c r="C185" s="24">
        <f t="shared" si="5"/>
        <v>-0.99026806874156914</v>
      </c>
      <c r="D185" s="26"/>
      <c r="E185" s="28"/>
      <c r="F185" s="28"/>
      <c r="G185" s="28"/>
      <c r="H185" s="28"/>
      <c r="I185" s="28"/>
      <c r="J185" s="29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</row>
    <row r="186" spans="1:31" x14ac:dyDescent="0.25">
      <c r="A186" s="22">
        <v>36709</v>
      </c>
      <c r="B186" s="23">
        <f t="shared" si="4"/>
        <v>1.6050000000000013</v>
      </c>
      <c r="C186" s="24">
        <f t="shared" si="5"/>
        <v>-0.97814760073380369</v>
      </c>
      <c r="D186" s="26"/>
      <c r="E186" s="28"/>
      <c r="F186" s="28"/>
      <c r="G186" s="28"/>
      <c r="H186" s="28"/>
      <c r="I186" s="28"/>
      <c r="J186" s="29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</row>
    <row r="187" spans="1:31" x14ac:dyDescent="0.25">
      <c r="A187" s="22">
        <v>36710</v>
      </c>
      <c r="B187" s="23">
        <f t="shared" si="4"/>
        <v>1.6150000000000013</v>
      </c>
      <c r="C187" s="24">
        <f t="shared" si="5"/>
        <v>-0.96126169593831645</v>
      </c>
      <c r="D187" s="26"/>
      <c r="E187" s="28"/>
      <c r="F187" s="28"/>
      <c r="G187" s="28"/>
      <c r="H187" s="28"/>
      <c r="I187" s="28"/>
      <c r="J187" s="29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</row>
    <row r="188" spans="1:31" x14ac:dyDescent="0.25">
      <c r="A188" s="22">
        <v>36711</v>
      </c>
      <c r="B188" s="23">
        <f t="shared" si="4"/>
        <v>1.6250000000000013</v>
      </c>
      <c r="C188" s="24">
        <f t="shared" si="5"/>
        <v>-0.93969262078590499</v>
      </c>
      <c r="D188" s="26"/>
      <c r="E188" s="28"/>
      <c r="F188" s="28"/>
      <c r="G188" s="28"/>
      <c r="H188" s="28"/>
      <c r="I188" s="28"/>
      <c r="J188" s="29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</row>
    <row r="189" spans="1:31" x14ac:dyDescent="0.25">
      <c r="A189" s="22">
        <v>36712</v>
      </c>
      <c r="B189" s="23">
        <f t="shared" si="4"/>
        <v>1.6350000000000013</v>
      </c>
      <c r="C189" s="24">
        <f t="shared" si="5"/>
        <v>-0.9135454576425972</v>
      </c>
      <c r="D189" s="26"/>
      <c r="E189" s="28"/>
      <c r="F189" s="28"/>
      <c r="G189" s="28"/>
      <c r="H189" s="28"/>
      <c r="I189" s="28"/>
      <c r="J189" s="29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</row>
    <row r="190" spans="1:31" x14ac:dyDescent="0.25">
      <c r="A190" s="22">
        <v>36713</v>
      </c>
      <c r="B190" s="23">
        <f t="shared" si="4"/>
        <v>1.6450000000000014</v>
      </c>
      <c r="C190" s="24">
        <f t="shared" si="5"/>
        <v>-0.88294759285892221</v>
      </c>
      <c r="D190" s="26"/>
      <c r="E190" s="28"/>
      <c r="F190" s="28"/>
      <c r="G190" s="28"/>
      <c r="H190" s="28"/>
      <c r="I190" s="28"/>
      <c r="J190" s="29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</row>
    <row r="191" spans="1:31" x14ac:dyDescent="0.25">
      <c r="A191" s="22">
        <v>36714</v>
      </c>
      <c r="B191" s="23">
        <f t="shared" si="4"/>
        <v>1.6550000000000014</v>
      </c>
      <c r="C191" s="24">
        <f t="shared" si="5"/>
        <v>-0.84804809615642107</v>
      </c>
      <c r="D191" s="26"/>
      <c r="E191" s="28"/>
      <c r="F191" s="28"/>
      <c r="G191" s="28"/>
      <c r="H191" s="28"/>
      <c r="I191" s="28"/>
      <c r="J191" s="29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</row>
    <row r="192" spans="1:31" x14ac:dyDescent="0.25">
      <c r="A192" s="22">
        <v>36715</v>
      </c>
      <c r="B192" s="23">
        <f t="shared" si="4"/>
        <v>1.6650000000000014</v>
      </c>
      <c r="C192" s="24">
        <f t="shared" si="5"/>
        <v>-0.80901699437494246</v>
      </c>
      <c r="D192" s="26"/>
      <c r="E192" s="28"/>
      <c r="F192" s="28"/>
      <c r="G192" s="28"/>
      <c r="H192" s="28"/>
      <c r="I192" s="28"/>
      <c r="J192" s="29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</row>
    <row r="193" spans="1:31" x14ac:dyDescent="0.25">
      <c r="A193" s="22">
        <v>36716</v>
      </c>
      <c r="B193" s="23">
        <f t="shared" si="4"/>
        <v>1.6750000000000014</v>
      </c>
      <c r="C193" s="24">
        <f t="shared" si="5"/>
        <v>-0.76604444311897202</v>
      </c>
      <c r="D193" s="26"/>
      <c r="E193" s="28"/>
      <c r="F193" s="28"/>
      <c r="G193" s="28"/>
      <c r="H193" s="28"/>
      <c r="I193" s="28"/>
      <c r="J193" s="29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</row>
    <row r="194" spans="1:31" x14ac:dyDescent="0.25">
      <c r="A194" s="22">
        <v>36717</v>
      </c>
      <c r="B194" s="23">
        <f t="shared" si="4"/>
        <v>1.6850000000000014</v>
      </c>
      <c r="C194" s="24">
        <f t="shared" si="5"/>
        <v>-0.7193398003386452</v>
      </c>
      <c r="D194" s="26"/>
      <c r="E194" s="28"/>
      <c r="F194" s="28"/>
      <c r="G194" s="28"/>
      <c r="H194" s="28"/>
      <c r="I194" s="28"/>
      <c r="J194" s="29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</row>
    <row r="195" spans="1:31" x14ac:dyDescent="0.25">
      <c r="A195" s="22">
        <v>36718</v>
      </c>
      <c r="B195" s="23">
        <f t="shared" si="4"/>
        <v>1.6950000000000014</v>
      </c>
      <c r="C195" s="24">
        <f t="shared" si="5"/>
        <v>-0.66913060635885102</v>
      </c>
      <c r="D195" s="26"/>
      <c r="E195" s="28"/>
      <c r="F195" s="28"/>
      <c r="G195" s="28"/>
      <c r="H195" s="28"/>
      <c r="I195" s="28"/>
      <c r="J195" s="29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</row>
    <row r="196" spans="1:31" x14ac:dyDescent="0.25">
      <c r="A196" s="22">
        <v>36719</v>
      </c>
      <c r="B196" s="23">
        <f t="shared" ref="B196:B259" si="6">+B195+0.01</f>
        <v>1.7050000000000014</v>
      </c>
      <c r="C196" s="24">
        <f t="shared" ref="C196:C259" si="7">$K$2*(SIN(2*PI()*$H$2*B196))</f>
        <v>-0.6156614753256513</v>
      </c>
      <c r="D196" s="26"/>
      <c r="E196" s="28"/>
      <c r="F196" s="28"/>
      <c r="G196" s="28"/>
      <c r="H196" s="28"/>
      <c r="I196" s="28"/>
      <c r="J196" s="29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</row>
    <row r="197" spans="1:31" x14ac:dyDescent="0.25">
      <c r="A197" s="22">
        <v>36720</v>
      </c>
      <c r="B197" s="23">
        <f t="shared" si="6"/>
        <v>1.7150000000000014</v>
      </c>
      <c r="C197" s="24">
        <f t="shared" si="7"/>
        <v>-0.55919290347073869</v>
      </c>
      <c r="D197" s="26"/>
      <c r="E197" s="28"/>
      <c r="F197" s="28"/>
      <c r="G197" s="28"/>
      <c r="H197" s="28"/>
      <c r="I197" s="28"/>
      <c r="J197" s="29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</row>
    <row r="198" spans="1:31" x14ac:dyDescent="0.25">
      <c r="A198" s="22">
        <v>36721</v>
      </c>
      <c r="B198" s="23">
        <f t="shared" si="6"/>
        <v>1.7250000000000014</v>
      </c>
      <c r="C198" s="24">
        <f t="shared" si="7"/>
        <v>-0.49999999999999223</v>
      </c>
      <c r="D198" s="26"/>
      <c r="E198" s="28"/>
      <c r="F198" s="28"/>
      <c r="G198" s="28"/>
      <c r="H198" s="28"/>
      <c r="I198" s="28"/>
      <c r="J198" s="29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</row>
    <row r="199" spans="1:31" x14ac:dyDescent="0.25">
      <c r="A199" s="22">
        <v>36722</v>
      </c>
      <c r="B199" s="23">
        <f t="shared" si="6"/>
        <v>1.7350000000000014</v>
      </c>
      <c r="C199" s="24">
        <f t="shared" si="7"/>
        <v>-0.43837114678906847</v>
      </c>
      <c r="D199" s="26"/>
      <c r="E199" s="28"/>
      <c r="F199" s="28"/>
      <c r="G199" s="28"/>
      <c r="H199" s="28"/>
      <c r="I199" s="28"/>
      <c r="J199" s="29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</row>
    <row r="200" spans="1:31" x14ac:dyDescent="0.25">
      <c r="A200" s="22">
        <v>36723</v>
      </c>
      <c r="B200" s="23">
        <f t="shared" si="6"/>
        <v>1.7450000000000014</v>
      </c>
      <c r="C200" s="24">
        <f t="shared" si="7"/>
        <v>-0.37460659341590352</v>
      </c>
      <c r="D200" s="26"/>
      <c r="E200" s="28"/>
      <c r="F200" s="28"/>
      <c r="G200" s="28"/>
      <c r="H200" s="28"/>
      <c r="I200" s="28"/>
      <c r="J200" s="29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</row>
    <row r="201" spans="1:31" x14ac:dyDescent="0.25">
      <c r="A201" s="22">
        <v>36724</v>
      </c>
      <c r="B201" s="23">
        <f t="shared" si="6"/>
        <v>1.7550000000000014</v>
      </c>
      <c r="C201" s="24">
        <f t="shared" si="7"/>
        <v>-0.30901699437493774</v>
      </c>
      <c r="D201" s="26"/>
      <c r="E201" s="28"/>
      <c r="F201" s="28"/>
      <c r="G201" s="28"/>
      <c r="H201" s="28"/>
      <c r="I201" s="28"/>
      <c r="J201" s="29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</row>
    <row r="202" spans="1:31" x14ac:dyDescent="0.25">
      <c r="A202" s="22">
        <v>36725</v>
      </c>
      <c r="B202" s="23">
        <f t="shared" si="6"/>
        <v>1.7650000000000015</v>
      </c>
      <c r="C202" s="24">
        <f t="shared" si="7"/>
        <v>-0.24192189559965863</v>
      </c>
      <c r="D202" s="26"/>
      <c r="E202" s="28"/>
      <c r="F202" s="28"/>
      <c r="G202" s="28"/>
      <c r="H202" s="28"/>
      <c r="I202" s="28"/>
      <c r="J202" s="29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</row>
    <row r="203" spans="1:31" x14ac:dyDescent="0.25">
      <c r="A203" s="22">
        <v>36726</v>
      </c>
      <c r="B203" s="23">
        <f t="shared" si="6"/>
        <v>1.7750000000000015</v>
      </c>
      <c r="C203" s="24">
        <f t="shared" si="7"/>
        <v>-0.17364817766692014</v>
      </c>
      <c r="D203" s="26"/>
      <c r="E203" s="28"/>
      <c r="F203" s="28"/>
      <c r="G203" s="28"/>
      <c r="H203" s="28"/>
      <c r="I203" s="28"/>
      <c r="J203" s="29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</row>
    <row r="204" spans="1:31" x14ac:dyDescent="0.25">
      <c r="A204" s="22">
        <v>36727</v>
      </c>
      <c r="B204" s="23">
        <f t="shared" si="6"/>
        <v>1.7850000000000015</v>
      </c>
      <c r="C204" s="24">
        <f t="shared" si="7"/>
        <v>-0.10452846326764395</v>
      </c>
      <c r="D204" s="26"/>
      <c r="E204" s="28"/>
      <c r="F204" s="28"/>
      <c r="G204" s="28"/>
      <c r="H204" s="28"/>
      <c r="I204" s="28"/>
      <c r="J204" s="29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</row>
    <row r="205" spans="1:31" x14ac:dyDescent="0.25">
      <c r="A205" s="22">
        <v>36728</v>
      </c>
      <c r="B205" s="23">
        <f t="shared" si="6"/>
        <v>1.7950000000000015</v>
      </c>
      <c r="C205" s="24">
        <f t="shared" si="7"/>
        <v>-3.4899496702490415E-2</v>
      </c>
      <c r="D205" s="26"/>
      <c r="E205" s="28"/>
      <c r="F205" s="28"/>
      <c r="G205" s="28"/>
      <c r="H205" s="28"/>
      <c r="I205" s="28"/>
      <c r="J205" s="29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</row>
    <row r="206" spans="1:31" x14ac:dyDescent="0.25">
      <c r="A206" s="22">
        <v>36729</v>
      </c>
      <c r="B206" s="23">
        <f t="shared" si="6"/>
        <v>1.8050000000000015</v>
      </c>
      <c r="C206" s="24">
        <f t="shared" si="7"/>
        <v>3.4899496702510739E-2</v>
      </c>
      <c r="D206" s="26"/>
      <c r="E206" s="28"/>
      <c r="F206" s="28"/>
      <c r="G206" s="28"/>
      <c r="H206" s="28"/>
      <c r="I206" s="28"/>
      <c r="J206" s="29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</row>
    <row r="207" spans="1:31" x14ac:dyDescent="0.25">
      <c r="A207" s="22">
        <v>36730</v>
      </c>
      <c r="B207" s="23">
        <f t="shared" si="6"/>
        <v>1.8150000000000015</v>
      </c>
      <c r="C207" s="24">
        <f t="shared" si="7"/>
        <v>0.10452846326766417</v>
      </c>
      <c r="D207" s="26"/>
      <c r="E207" s="28"/>
      <c r="F207" s="28"/>
      <c r="G207" s="28"/>
      <c r="H207" s="28"/>
      <c r="I207" s="28"/>
      <c r="J207" s="29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</row>
    <row r="208" spans="1:31" x14ac:dyDescent="0.25">
      <c r="A208" s="22">
        <v>36731</v>
      </c>
      <c r="B208" s="23">
        <f t="shared" si="6"/>
        <v>1.8250000000000015</v>
      </c>
      <c r="C208" s="24">
        <f t="shared" si="7"/>
        <v>0.17364817766694016</v>
      </c>
      <c r="D208" s="26"/>
      <c r="E208" s="28"/>
      <c r="F208" s="28"/>
      <c r="G208" s="28"/>
      <c r="H208" s="28"/>
      <c r="I208" s="28"/>
      <c r="J208" s="29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</row>
    <row r="209" spans="1:31" x14ac:dyDescent="0.25">
      <c r="A209" s="22">
        <v>36732</v>
      </c>
      <c r="B209" s="23">
        <f t="shared" si="6"/>
        <v>1.8350000000000015</v>
      </c>
      <c r="C209" s="24">
        <f t="shared" si="7"/>
        <v>0.24192189559967833</v>
      </c>
      <c r="D209" s="26"/>
      <c r="E209" s="28"/>
      <c r="F209" s="28"/>
      <c r="G209" s="28"/>
      <c r="H209" s="28"/>
      <c r="I209" s="28"/>
      <c r="J209" s="29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</row>
    <row r="210" spans="1:31" x14ac:dyDescent="0.25">
      <c r="A210" s="22">
        <v>36733</v>
      </c>
      <c r="B210" s="23">
        <f t="shared" si="6"/>
        <v>1.8450000000000015</v>
      </c>
      <c r="C210" s="24">
        <f t="shared" si="7"/>
        <v>0.30901699437495711</v>
      </c>
      <c r="D210" s="26"/>
      <c r="E210" s="28"/>
      <c r="F210" s="28"/>
      <c r="G210" s="28"/>
      <c r="H210" s="28"/>
      <c r="I210" s="28"/>
      <c r="J210" s="29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</row>
    <row r="211" spans="1:31" x14ac:dyDescent="0.25">
      <c r="A211" s="22">
        <v>36734</v>
      </c>
      <c r="B211" s="23">
        <f t="shared" si="6"/>
        <v>1.8550000000000015</v>
      </c>
      <c r="C211" s="24">
        <f t="shared" si="7"/>
        <v>0.37460659341592234</v>
      </c>
      <c r="D211" s="26"/>
      <c r="E211" s="28"/>
      <c r="F211" s="28"/>
      <c r="G211" s="28"/>
      <c r="H211" s="28"/>
      <c r="I211" s="28"/>
      <c r="J211" s="29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</row>
    <row r="212" spans="1:31" x14ac:dyDescent="0.25">
      <c r="A212" s="22">
        <v>36735</v>
      </c>
      <c r="B212" s="23">
        <f t="shared" si="6"/>
        <v>1.8650000000000015</v>
      </c>
      <c r="C212" s="24">
        <f t="shared" si="7"/>
        <v>0.43837114678908673</v>
      </c>
      <c r="D212" s="26"/>
      <c r="E212" s="28"/>
      <c r="F212" s="28"/>
      <c r="G212" s="28"/>
      <c r="H212" s="28"/>
      <c r="I212" s="28"/>
      <c r="J212" s="29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</row>
    <row r="213" spans="1:31" x14ac:dyDescent="0.25">
      <c r="A213" s="22">
        <v>36736</v>
      </c>
      <c r="B213" s="23">
        <f t="shared" si="6"/>
        <v>1.8750000000000016</v>
      </c>
      <c r="C213" s="24">
        <f t="shared" si="7"/>
        <v>0.50000000000000977</v>
      </c>
      <c r="D213" s="26"/>
      <c r="E213" s="28"/>
      <c r="F213" s="28"/>
      <c r="G213" s="28"/>
      <c r="H213" s="28"/>
      <c r="I213" s="28"/>
      <c r="J213" s="29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</row>
    <row r="214" spans="1:31" x14ac:dyDescent="0.25">
      <c r="A214" s="22">
        <v>36737</v>
      </c>
      <c r="B214" s="23">
        <f t="shared" si="6"/>
        <v>1.8850000000000016</v>
      </c>
      <c r="C214" s="24">
        <f t="shared" si="7"/>
        <v>0.55919290347075556</v>
      </c>
      <c r="D214" s="26"/>
      <c r="E214" s="28"/>
      <c r="F214" s="28"/>
      <c r="G214" s="28"/>
      <c r="H214" s="28"/>
      <c r="I214" s="28"/>
      <c r="J214" s="29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</row>
    <row r="215" spans="1:31" x14ac:dyDescent="0.25">
      <c r="A215" s="22">
        <v>36738</v>
      </c>
      <c r="B215" s="23">
        <f t="shared" si="6"/>
        <v>1.8950000000000016</v>
      </c>
      <c r="C215" s="24">
        <f t="shared" si="7"/>
        <v>0.6156614753256674</v>
      </c>
      <c r="D215" s="26"/>
      <c r="E215" s="28"/>
      <c r="F215" s="28"/>
      <c r="G215" s="28"/>
      <c r="H215" s="28"/>
      <c r="I215" s="28"/>
      <c r="J215" s="29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</row>
    <row r="216" spans="1:31" x14ac:dyDescent="0.25">
      <c r="A216" s="22">
        <v>36739</v>
      </c>
      <c r="B216" s="23">
        <f t="shared" si="6"/>
        <v>1.9050000000000016</v>
      </c>
      <c r="C216" s="24">
        <f t="shared" si="7"/>
        <v>0.66913060635886623</v>
      </c>
      <c r="D216" s="26"/>
      <c r="E216" s="28"/>
      <c r="F216" s="28"/>
      <c r="G216" s="28"/>
      <c r="H216" s="28"/>
      <c r="I216" s="28"/>
      <c r="J216" s="29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</row>
    <row r="217" spans="1:31" x14ac:dyDescent="0.25">
      <c r="A217" s="22">
        <v>36740</v>
      </c>
      <c r="B217" s="23">
        <f t="shared" si="6"/>
        <v>1.9150000000000016</v>
      </c>
      <c r="C217" s="24">
        <f t="shared" si="7"/>
        <v>0.71933980033865808</v>
      </c>
      <c r="D217" s="26"/>
      <c r="E217" s="28"/>
      <c r="F217" s="28"/>
      <c r="G217" s="28"/>
      <c r="H217" s="28"/>
      <c r="I217" s="28"/>
      <c r="J217" s="29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</row>
    <row r="218" spans="1:31" x14ac:dyDescent="0.25">
      <c r="A218" s="22">
        <v>36741</v>
      </c>
      <c r="B218" s="23">
        <f t="shared" si="6"/>
        <v>1.9250000000000016</v>
      </c>
      <c r="C218" s="24">
        <f t="shared" si="7"/>
        <v>0.76604444311898501</v>
      </c>
      <c r="D218" s="26"/>
      <c r="E218" s="28"/>
      <c r="F218" s="28"/>
      <c r="G218" s="28"/>
      <c r="H218" s="28"/>
      <c r="I218" s="28"/>
      <c r="J218" s="29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</row>
    <row r="219" spans="1:31" x14ac:dyDescent="0.25">
      <c r="A219" s="22">
        <v>36742</v>
      </c>
      <c r="B219" s="23">
        <f t="shared" si="6"/>
        <v>1.9350000000000016</v>
      </c>
      <c r="C219" s="24">
        <f t="shared" si="7"/>
        <v>0.80901699437495334</v>
      </c>
      <c r="D219" s="26"/>
      <c r="E219" s="28"/>
      <c r="F219" s="28"/>
      <c r="G219" s="28"/>
      <c r="H219" s="28"/>
      <c r="I219" s="28"/>
      <c r="J219" s="29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</row>
    <row r="220" spans="1:31" x14ac:dyDescent="0.25">
      <c r="A220" s="22">
        <v>36743</v>
      </c>
      <c r="B220" s="23">
        <f t="shared" si="6"/>
        <v>1.9450000000000016</v>
      </c>
      <c r="C220" s="24">
        <f t="shared" si="7"/>
        <v>0.84804809615643184</v>
      </c>
      <c r="D220" s="26"/>
      <c r="E220" s="28"/>
      <c r="F220" s="28"/>
      <c r="G220" s="28"/>
      <c r="H220" s="28"/>
      <c r="I220" s="28"/>
      <c r="J220" s="29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</row>
    <row r="221" spans="1:31" x14ac:dyDescent="0.25">
      <c r="A221" s="22">
        <v>36744</v>
      </c>
      <c r="B221" s="23">
        <f t="shared" si="6"/>
        <v>1.9550000000000016</v>
      </c>
      <c r="C221" s="24">
        <f t="shared" si="7"/>
        <v>0.88294759285893176</v>
      </c>
      <c r="D221" s="26"/>
      <c r="E221" s="28"/>
      <c r="F221" s="28"/>
      <c r="G221" s="28"/>
      <c r="H221" s="28"/>
      <c r="I221" s="28"/>
      <c r="J221" s="29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</row>
    <row r="222" spans="1:31" x14ac:dyDescent="0.25">
      <c r="A222" s="22">
        <v>36745</v>
      </c>
      <c r="B222" s="23">
        <f t="shared" si="6"/>
        <v>1.9650000000000016</v>
      </c>
      <c r="C222" s="24">
        <f t="shared" si="7"/>
        <v>0.91354545764260553</v>
      </c>
      <c r="D222" s="26"/>
      <c r="E222" s="28"/>
      <c r="F222" s="28"/>
      <c r="G222" s="28"/>
      <c r="H222" s="28"/>
      <c r="I222" s="28"/>
      <c r="J222" s="29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</row>
    <row r="223" spans="1:31" x14ac:dyDescent="0.25">
      <c r="A223" s="22">
        <v>36746</v>
      </c>
      <c r="B223" s="23">
        <f t="shared" si="6"/>
        <v>1.9750000000000016</v>
      </c>
      <c r="C223" s="24">
        <f t="shared" si="7"/>
        <v>0.93969262078591198</v>
      </c>
      <c r="D223" s="26"/>
      <c r="E223" s="28"/>
      <c r="F223" s="28"/>
      <c r="G223" s="28"/>
      <c r="H223" s="28"/>
      <c r="I223" s="28"/>
      <c r="J223" s="29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</row>
    <row r="224" spans="1:31" x14ac:dyDescent="0.25">
      <c r="A224" s="22">
        <v>36747</v>
      </c>
      <c r="B224" s="23">
        <f t="shared" si="6"/>
        <v>1.9850000000000017</v>
      </c>
      <c r="C224" s="24">
        <f t="shared" si="7"/>
        <v>0.961261695938322</v>
      </c>
      <c r="D224" s="26"/>
      <c r="E224" s="28"/>
      <c r="F224" s="28"/>
      <c r="G224" s="28"/>
      <c r="H224" s="28"/>
      <c r="I224" s="28"/>
      <c r="J224" s="29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</row>
    <row r="225" spans="1:31" x14ac:dyDescent="0.25">
      <c r="A225" s="22">
        <v>36748</v>
      </c>
      <c r="B225" s="23">
        <f t="shared" si="6"/>
        <v>1.9950000000000017</v>
      </c>
      <c r="C225" s="24">
        <f t="shared" si="7"/>
        <v>0.97814760073380791</v>
      </c>
      <c r="D225" s="26"/>
      <c r="E225" s="28"/>
      <c r="F225" s="28"/>
      <c r="G225" s="28"/>
      <c r="H225" s="28"/>
      <c r="I225" s="28"/>
      <c r="J225" s="29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</row>
    <row r="226" spans="1:31" x14ac:dyDescent="0.25">
      <c r="A226" s="22">
        <v>36749</v>
      </c>
      <c r="B226" s="23">
        <f t="shared" si="6"/>
        <v>2.0050000000000017</v>
      </c>
      <c r="C226" s="24">
        <f t="shared" si="7"/>
        <v>0.99026806874157192</v>
      </c>
      <c r="D226" s="26"/>
      <c r="E226" s="28"/>
      <c r="F226" s="28"/>
      <c r="G226" s="28"/>
      <c r="H226" s="28"/>
      <c r="I226" s="28"/>
      <c r="J226" s="29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</row>
    <row r="227" spans="1:31" x14ac:dyDescent="0.25">
      <c r="A227" s="22">
        <v>36750</v>
      </c>
      <c r="B227" s="23">
        <f t="shared" si="6"/>
        <v>2.0150000000000015</v>
      </c>
      <c r="C227" s="24">
        <f t="shared" si="7"/>
        <v>0.99756405025982486</v>
      </c>
      <c r="D227" s="26"/>
      <c r="E227" s="28"/>
      <c r="F227" s="28"/>
      <c r="G227" s="28"/>
      <c r="H227" s="28"/>
      <c r="I227" s="28"/>
      <c r="J227" s="29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</row>
    <row r="228" spans="1:31" x14ac:dyDescent="0.25">
      <c r="A228" s="22">
        <v>36751</v>
      </c>
      <c r="B228" s="23">
        <f t="shared" si="6"/>
        <v>2.0250000000000012</v>
      </c>
      <c r="C228" s="24">
        <f t="shared" si="7"/>
        <v>1</v>
      </c>
      <c r="D228" s="26"/>
      <c r="E228" s="28"/>
      <c r="F228" s="28"/>
      <c r="G228" s="28"/>
      <c r="H228" s="28"/>
      <c r="I228" s="28"/>
      <c r="J228" s="29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</row>
    <row r="229" spans="1:31" x14ac:dyDescent="0.25">
      <c r="A229" s="22">
        <v>36752</v>
      </c>
      <c r="B229" s="23">
        <f t="shared" si="6"/>
        <v>2.035000000000001</v>
      </c>
      <c r="C229" s="24">
        <f t="shared" si="7"/>
        <v>0.99756405025982375</v>
      </c>
      <c r="D229" s="26"/>
      <c r="E229" s="28"/>
      <c r="F229" s="28"/>
      <c r="G229" s="28"/>
      <c r="H229" s="28"/>
      <c r="I229" s="28"/>
      <c r="J229" s="29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</row>
    <row r="230" spans="1:31" x14ac:dyDescent="0.25">
      <c r="A230" s="22">
        <v>36753</v>
      </c>
      <c r="B230" s="23">
        <f t="shared" si="6"/>
        <v>2.0450000000000008</v>
      </c>
      <c r="C230" s="24">
        <f t="shared" si="7"/>
        <v>0.99026806874156958</v>
      </c>
      <c r="D230" s="26"/>
      <c r="E230" s="28"/>
      <c r="F230" s="28"/>
      <c r="G230" s="28"/>
      <c r="H230" s="28"/>
      <c r="I230" s="28"/>
      <c r="J230" s="29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</row>
    <row r="231" spans="1:31" x14ac:dyDescent="0.25">
      <c r="A231" s="22">
        <v>36754</v>
      </c>
      <c r="B231" s="23">
        <f t="shared" si="6"/>
        <v>2.0550000000000006</v>
      </c>
      <c r="C231" s="24">
        <f t="shared" si="7"/>
        <v>0.9781476007338048</v>
      </c>
      <c r="D231" s="26"/>
      <c r="E231" s="28"/>
      <c r="F231" s="28"/>
      <c r="G231" s="28"/>
      <c r="H231" s="28"/>
      <c r="I231" s="28"/>
      <c r="J231" s="29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</row>
    <row r="232" spans="1:31" x14ac:dyDescent="0.25">
      <c r="A232" s="22">
        <v>36755</v>
      </c>
      <c r="B232" s="23">
        <f t="shared" si="6"/>
        <v>2.0650000000000004</v>
      </c>
      <c r="C232" s="24">
        <f t="shared" si="7"/>
        <v>0.96126169593831845</v>
      </c>
      <c r="D232" s="26"/>
      <c r="E232" s="28"/>
      <c r="F232" s="28"/>
      <c r="G232" s="28"/>
      <c r="H232" s="28"/>
      <c r="I232" s="28"/>
      <c r="J232" s="29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</row>
    <row r="233" spans="1:31" x14ac:dyDescent="0.25">
      <c r="A233" s="22">
        <v>36756</v>
      </c>
      <c r="B233" s="23">
        <f t="shared" si="6"/>
        <v>2.0750000000000002</v>
      </c>
      <c r="C233" s="24">
        <f t="shared" si="7"/>
        <v>0.93969262078590809</v>
      </c>
      <c r="D233" s="26"/>
      <c r="E233" s="28"/>
      <c r="F233" s="28"/>
      <c r="G233" s="28"/>
      <c r="H233" s="28"/>
      <c r="I233" s="28"/>
      <c r="J233" s="29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</row>
    <row r="234" spans="1:31" x14ac:dyDescent="0.25">
      <c r="A234" s="22">
        <v>36757</v>
      </c>
      <c r="B234" s="23">
        <f t="shared" si="6"/>
        <v>2.085</v>
      </c>
      <c r="C234" s="24">
        <f t="shared" si="7"/>
        <v>0.91354545764260087</v>
      </c>
      <c r="D234" s="26"/>
      <c r="E234" s="28"/>
      <c r="F234" s="28"/>
      <c r="G234" s="28"/>
      <c r="H234" s="28"/>
      <c r="I234" s="28"/>
      <c r="J234" s="29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</row>
    <row r="235" spans="1:31" x14ac:dyDescent="0.25">
      <c r="A235" s="22">
        <v>36758</v>
      </c>
      <c r="B235" s="23">
        <f t="shared" si="6"/>
        <v>2.0949999999999998</v>
      </c>
      <c r="C235" s="24">
        <f t="shared" si="7"/>
        <v>0.8829475928589281</v>
      </c>
      <c r="D235" s="26"/>
      <c r="E235" s="28"/>
      <c r="F235" s="28"/>
      <c r="G235" s="28"/>
      <c r="H235" s="28"/>
      <c r="I235" s="28"/>
      <c r="J235" s="29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</row>
    <row r="236" spans="1:31" x14ac:dyDescent="0.25">
      <c r="A236" s="22">
        <v>36759</v>
      </c>
      <c r="B236" s="23">
        <f t="shared" si="6"/>
        <v>2.1049999999999995</v>
      </c>
      <c r="C236" s="24">
        <f t="shared" si="7"/>
        <v>0.84804809615642773</v>
      </c>
      <c r="D236" s="26"/>
      <c r="E236" s="28"/>
      <c r="F236" s="28"/>
      <c r="G236" s="28"/>
      <c r="H236" s="28"/>
      <c r="I236" s="28"/>
      <c r="J236" s="29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</row>
    <row r="237" spans="1:31" x14ac:dyDescent="0.25">
      <c r="A237" s="22">
        <v>36760</v>
      </c>
      <c r="B237" s="23">
        <f t="shared" si="6"/>
        <v>2.1149999999999993</v>
      </c>
      <c r="C237" s="24">
        <f t="shared" si="7"/>
        <v>0.80901699437495089</v>
      </c>
      <c r="D237" s="26"/>
      <c r="E237" s="28"/>
      <c r="F237" s="28"/>
      <c r="G237" s="28"/>
      <c r="H237" s="28"/>
      <c r="I237" s="28"/>
      <c r="J237" s="29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</row>
    <row r="238" spans="1:31" x14ac:dyDescent="0.25">
      <c r="A238" s="22">
        <v>36761</v>
      </c>
      <c r="B238" s="23">
        <f t="shared" si="6"/>
        <v>2.1249999999999991</v>
      </c>
      <c r="C238" s="24">
        <f t="shared" si="7"/>
        <v>0.76604444311898234</v>
      </c>
      <c r="D238" s="26"/>
      <c r="E238" s="28"/>
      <c r="F238" s="28"/>
      <c r="G238" s="28"/>
      <c r="H238" s="28"/>
      <c r="I238" s="28"/>
      <c r="J238" s="29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</row>
    <row r="239" spans="1:31" x14ac:dyDescent="0.25">
      <c r="A239" s="22">
        <v>36762</v>
      </c>
      <c r="B239" s="23">
        <f t="shared" si="6"/>
        <v>2.1349999999999989</v>
      </c>
      <c r="C239" s="24">
        <f t="shared" si="7"/>
        <v>0.7193398003386563</v>
      </c>
      <c r="D239" s="26"/>
      <c r="E239" s="28"/>
      <c r="F239" s="28"/>
      <c r="G239" s="28"/>
      <c r="H239" s="28"/>
      <c r="I239" s="28"/>
      <c r="J239" s="29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</row>
    <row r="240" spans="1:31" x14ac:dyDescent="0.25">
      <c r="A240" s="22">
        <v>36763</v>
      </c>
      <c r="B240" s="23">
        <f t="shared" si="6"/>
        <v>2.1449999999999987</v>
      </c>
      <c r="C240" s="24">
        <f t="shared" si="7"/>
        <v>0.66913060635886568</v>
      </c>
      <c r="D240" s="26"/>
      <c r="E240" s="28"/>
      <c r="F240" s="28"/>
      <c r="G240" s="28"/>
      <c r="H240" s="28"/>
      <c r="I240" s="28"/>
      <c r="J240" s="29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</row>
    <row r="241" spans="1:31" x14ac:dyDescent="0.25">
      <c r="A241" s="22">
        <v>36764</v>
      </c>
      <c r="B241" s="23">
        <f t="shared" si="6"/>
        <v>2.1549999999999985</v>
      </c>
      <c r="C241" s="24">
        <f t="shared" si="7"/>
        <v>0.61566147532566684</v>
      </c>
      <c r="D241" s="26"/>
      <c r="E241" s="28"/>
      <c r="F241" s="28"/>
      <c r="G241" s="28"/>
      <c r="H241" s="28"/>
      <c r="I241" s="28"/>
      <c r="J241" s="29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</row>
    <row r="242" spans="1:31" x14ac:dyDescent="0.25">
      <c r="A242" s="22">
        <v>36765</v>
      </c>
      <c r="B242" s="23">
        <f t="shared" si="6"/>
        <v>2.1649999999999983</v>
      </c>
      <c r="C242" s="24">
        <f t="shared" si="7"/>
        <v>0.55919290347075645</v>
      </c>
      <c r="D242" s="26"/>
      <c r="E242" s="28"/>
      <c r="F242" s="28"/>
      <c r="G242" s="28"/>
      <c r="H242" s="28"/>
      <c r="I242" s="28"/>
      <c r="J242" s="29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</row>
    <row r="243" spans="1:31" x14ac:dyDescent="0.25">
      <c r="A243" s="22">
        <v>36766</v>
      </c>
      <c r="B243" s="23">
        <f t="shared" si="6"/>
        <v>2.174999999999998</v>
      </c>
      <c r="C243" s="24">
        <f t="shared" si="7"/>
        <v>0.50000000000001232</v>
      </c>
      <c r="D243" s="26"/>
      <c r="E243" s="28"/>
      <c r="F243" s="28"/>
      <c r="G243" s="28"/>
      <c r="H243" s="28"/>
      <c r="I243" s="28"/>
      <c r="J243" s="29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</row>
    <row r="244" spans="1:31" x14ac:dyDescent="0.25">
      <c r="A244" s="22">
        <v>36767</v>
      </c>
      <c r="B244" s="23">
        <f t="shared" si="6"/>
        <v>2.1849999999999978</v>
      </c>
      <c r="C244" s="24">
        <f t="shared" si="7"/>
        <v>0.43837114678909089</v>
      </c>
      <c r="D244" s="26"/>
      <c r="E244" s="28"/>
      <c r="F244" s="28"/>
      <c r="G244" s="28"/>
      <c r="H244" s="28"/>
      <c r="I244" s="28"/>
      <c r="J244" s="29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</row>
    <row r="245" spans="1:31" x14ac:dyDescent="0.25">
      <c r="A245" s="22">
        <v>36768</v>
      </c>
      <c r="B245" s="23">
        <f t="shared" si="6"/>
        <v>2.1949999999999976</v>
      </c>
      <c r="C245" s="24">
        <f t="shared" si="7"/>
        <v>0.37460659341592834</v>
      </c>
      <c r="D245" s="26"/>
      <c r="E245" s="28"/>
      <c r="F245" s="28"/>
      <c r="G245" s="28"/>
      <c r="H245" s="28"/>
      <c r="I245" s="28"/>
      <c r="J245" s="29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</row>
    <row r="246" spans="1:31" x14ac:dyDescent="0.25">
      <c r="A246" s="22">
        <v>36769</v>
      </c>
      <c r="B246" s="23">
        <f t="shared" si="6"/>
        <v>2.2049999999999974</v>
      </c>
      <c r="C246" s="24">
        <f t="shared" si="7"/>
        <v>0.30901699437496488</v>
      </c>
      <c r="D246" s="26"/>
      <c r="E246" s="28"/>
      <c r="F246" s="28"/>
      <c r="G246" s="28"/>
      <c r="H246" s="28"/>
      <c r="I246" s="28"/>
      <c r="J246" s="29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</row>
    <row r="247" spans="1:31" x14ac:dyDescent="0.25">
      <c r="A247" s="22">
        <v>36770</v>
      </c>
      <c r="B247" s="23">
        <f t="shared" si="6"/>
        <v>2.2149999999999972</v>
      </c>
      <c r="C247" s="24">
        <f t="shared" si="7"/>
        <v>0.2419218955996863</v>
      </c>
      <c r="D247" s="26"/>
      <c r="E247" s="28"/>
      <c r="F247" s="28"/>
      <c r="G247" s="28"/>
      <c r="H247" s="28"/>
      <c r="I247" s="28"/>
      <c r="J247" s="29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</row>
    <row r="248" spans="1:31" x14ac:dyDescent="0.25">
      <c r="A248" s="22">
        <v>36771</v>
      </c>
      <c r="B248" s="23">
        <f t="shared" si="6"/>
        <v>2.224999999999997</v>
      </c>
      <c r="C248" s="24">
        <f t="shared" si="7"/>
        <v>0.17364817766695173</v>
      </c>
      <c r="D248" s="26"/>
      <c r="E248" s="28"/>
      <c r="F248" s="28"/>
      <c r="G248" s="28"/>
      <c r="H248" s="28"/>
      <c r="I248" s="28"/>
      <c r="J248" s="29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</row>
    <row r="249" spans="1:31" x14ac:dyDescent="0.25">
      <c r="A249" s="22">
        <v>36772</v>
      </c>
      <c r="B249" s="23">
        <f t="shared" si="6"/>
        <v>2.2349999999999968</v>
      </c>
      <c r="C249" s="24">
        <f t="shared" si="7"/>
        <v>0.10452846326767587</v>
      </c>
      <c r="D249" s="26"/>
      <c r="E249" s="28"/>
      <c r="F249" s="28"/>
      <c r="G249" s="28"/>
      <c r="H249" s="28"/>
      <c r="I249" s="28"/>
      <c r="J249" s="29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</row>
    <row r="250" spans="1:31" x14ac:dyDescent="0.25">
      <c r="A250" s="22">
        <v>36773</v>
      </c>
      <c r="B250" s="23">
        <f t="shared" si="6"/>
        <v>2.2449999999999966</v>
      </c>
      <c r="C250" s="24">
        <f t="shared" si="7"/>
        <v>3.4899496702526039E-2</v>
      </c>
      <c r="D250" s="26"/>
      <c r="E250" s="28"/>
      <c r="F250" s="28"/>
      <c r="G250" s="28"/>
      <c r="H250" s="28"/>
      <c r="I250" s="28"/>
      <c r="J250" s="29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</row>
    <row r="251" spans="1:31" x14ac:dyDescent="0.25">
      <c r="A251" s="22">
        <v>36774</v>
      </c>
      <c r="B251" s="23">
        <f t="shared" si="6"/>
        <v>2.2549999999999963</v>
      </c>
      <c r="C251" s="24">
        <f t="shared" si="7"/>
        <v>-3.4899496702475108E-2</v>
      </c>
      <c r="D251" s="26"/>
      <c r="E251" s="28"/>
      <c r="F251" s="28"/>
      <c r="G251" s="28"/>
      <c r="H251" s="28"/>
      <c r="I251" s="28"/>
      <c r="J251" s="29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</row>
    <row r="252" spans="1:31" x14ac:dyDescent="0.25">
      <c r="A252" s="22">
        <v>36775</v>
      </c>
      <c r="B252" s="23">
        <f t="shared" si="6"/>
        <v>2.2649999999999961</v>
      </c>
      <c r="C252" s="24">
        <f t="shared" si="7"/>
        <v>-0.10452846326762695</v>
      </c>
      <c r="D252" s="26"/>
      <c r="E252" s="28"/>
      <c r="F252" s="28"/>
      <c r="G252" s="28"/>
      <c r="H252" s="28"/>
      <c r="I252" s="28"/>
      <c r="J252" s="29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</row>
    <row r="253" spans="1:31" x14ac:dyDescent="0.25">
      <c r="A253" s="22">
        <v>36776</v>
      </c>
      <c r="B253" s="23">
        <f t="shared" si="6"/>
        <v>2.2749999999999959</v>
      </c>
      <c r="C253" s="24">
        <f t="shared" si="7"/>
        <v>-0.17364817766690155</v>
      </c>
      <c r="D253" s="26"/>
      <c r="E253" s="28"/>
      <c r="F253" s="28"/>
      <c r="G253" s="28"/>
      <c r="H253" s="28"/>
      <c r="I253" s="28"/>
      <c r="J253" s="29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</row>
    <row r="254" spans="1:31" x14ac:dyDescent="0.25">
      <c r="A254" s="22">
        <v>36777</v>
      </c>
      <c r="B254" s="23">
        <f t="shared" si="6"/>
        <v>2.2849999999999957</v>
      </c>
      <c r="C254" s="24">
        <f t="shared" si="7"/>
        <v>-0.24192189559963859</v>
      </c>
      <c r="D254" s="26"/>
      <c r="E254" s="28"/>
      <c r="F254" s="28"/>
      <c r="G254" s="28"/>
      <c r="H254" s="28"/>
      <c r="I254" s="28"/>
      <c r="J254" s="29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</row>
    <row r="255" spans="1:31" x14ac:dyDescent="0.25">
      <c r="A255" s="22">
        <v>36778</v>
      </c>
      <c r="B255" s="23">
        <f t="shared" si="6"/>
        <v>2.2949999999999955</v>
      </c>
      <c r="C255" s="24">
        <f t="shared" si="7"/>
        <v>-0.30901699437491809</v>
      </c>
      <c r="D255" s="26"/>
      <c r="E255" s="28"/>
      <c r="F255" s="28"/>
      <c r="G255" s="28"/>
      <c r="H255" s="28"/>
      <c r="I255" s="28"/>
      <c r="J255" s="29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</row>
    <row r="256" spans="1:31" x14ac:dyDescent="0.25">
      <c r="A256" s="22">
        <v>36779</v>
      </c>
      <c r="B256" s="23">
        <f t="shared" si="6"/>
        <v>2.3049999999999953</v>
      </c>
      <c r="C256" s="24">
        <f t="shared" si="7"/>
        <v>-0.3746065934158827</v>
      </c>
      <c r="D256" s="26"/>
      <c r="E256" s="28"/>
      <c r="F256" s="28"/>
      <c r="G256" s="28"/>
      <c r="H256" s="28"/>
      <c r="I256" s="28"/>
      <c r="J256" s="29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</row>
    <row r="257" spans="1:31" x14ac:dyDescent="0.25">
      <c r="A257" s="22">
        <v>36780</v>
      </c>
      <c r="B257" s="23">
        <f t="shared" si="6"/>
        <v>2.3149999999999951</v>
      </c>
      <c r="C257" s="24">
        <f t="shared" si="7"/>
        <v>-0.4383711467890451</v>
      </c>
      <c r="D257" s="26"/>
      <c r="E257" s="28"/>
      <c r="F257" s="28"/>
      <c r="G257" s="28"/>
      <c r="H257" s="28"/>
      <c r="I257" s="28"/>
      <c r="J257" s="29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</row>
    <row r="258" spans="1:31" x14ac:dyDescent="0.25">
      <c r="A258" s="22">
        <v>36781</v>
      </c>
      <c r="B258" s="23">
        <f t="shared" si="6"/>
        <v>2.3249999999999948</v>
      </c>
      <c r="C258" s="24">
        <f t="shared" si="7"/>
        <v>-0.49999999999996819</v>
      </c>
      <c r="D258" s="26"/>
      <c r="E258" s="28"/>
      <c r="F258" s="28"/>
      <c r="G258" s="28"/>
      <c r="H258" s="28"/>
      <c r="I258" s="28"/>
      <c r="J258" s="29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</row>
    <row r="259" spans="1:31" x14ac:dyDescent="0.25">
      <c r="A259" s="22">
        <v>36782</v>
      </c>
      <c r="B259" s="23">
        <f t="shared" si="6"/>
        <v>2.3349999999999946</v>
      </c>
      <c r="C259" s="24">
        <f t="shared" si="7"/>
        <v>-0.55919290347071571</v>
      </c>
      <c r="D259" s="26"/>
      <c r="E259" s="28"/>
      <c r="F259" s="28"/>
      <c r="G259" s="28"/>
      <c r="H259" s="28"/>
      <c r="I259" s="28"/>
      <c r="J259" s="29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</row>
    <row r="260" spans="1:31" x14ac:dyDescent="0.25">
      <c r="A260" s="22">
        <v>36783</v>
      </c>
      <c r="B260" s="23">
        <f t="shared" ref="B260:B303" si="8">+B259+0.01</f>
        <v>2.3449999999999944</v>
      </c>
      <c r="C260" s="24">
        <f t="shared" ref="C260:C303" si="9">$K$2*(SIN(2*PI()*$H$2*B260))</f>
        <v>-0.61566147532562809</v>
      </c>
      <c r="D260" s="26"/>
      <c r="E260" s="28"/>
      <c r="F260" s="28"/>
      <c r="G260" s="28"/>
      <c r="H260" s="28"/>
      <c r="I260" s="28"/>
      <c r="J260" s="29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</row>
    <row r="261" spans="1:31" x14ac:dyDescent="0.25">
      <c r="A261" s="22">
        <v>36784</v>
      </c>
      <c r="B261" s="23">
        <f t="shared" si="8"/>
        <v>2.3549999999999942</v>
      </c>
      <c r="C261" s="24">
        <f t="shared" si="9"/>
        <v>-0.66913060635882915</v>
      </c>
      <c r="D261" s="26"/>
      <c r="E261" s="28"/>
      <c r="F261" s="28"/>
      <c r="G261" s="28"/>
      <c r="H261" s="28"/>
      <c r="I261" s="28"/>
      <c r="J261" s="29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</row>
    <row r="262" spans="1:31" x14ac:dyDescent="0.25">
      <c r="A262" s="22">
        <v>36785</v>
      </c>
      <c r="B262" s="23">
        <f t="shared" si="8"/>
        <v>2.364999999999994</v>
      </c>
      <c r="C262" s="24">
        <f t="shared" si="9"/>
        <v>-0.71933980033862099</v>
      </c>
      <c r="D262" s="26"/>
      <c r="E262" s="28"/>
      <c r="F262" s="28"/>
      <c r="G262" s="28"/>
      <c r="H262" s="28"/>
      <c r="I262" s="28"/>
      <c r="J262" s="29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</row>
    <row r="263" spans="1:31" x14ac:dyDescent="0.25">
      <c r="A263" s="22">
        <v>36786</v>
      </c>
      <c r="B263" s="23">
        <f t="shared" si="8"/>
        <v>2.3749999999999938</v>
      </c>
      <c r="C263" s="24">
        <f t="shared" si="9"/>
        <v>-0.76604444311894959</v>
      </c>
      <c r="D263" s="26"/>
      <c r="E263" s="28"/>
      <c r="F263" s="28"/>
      <c r="G263" s="28"/>
      <c r="H263" s="28"/>
      <c r="I263" s="28"/>
      <c r="J263" s="29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</row>
    <row r="264" spans="1:31" x14ac:dyDescent="0.25">
      <c r="A264" s="22">
        <v>36787</v>
      </c>
      <c r="B264" s="23">
        <f t="shared" si="8"/>
        <v>2.3849999999999936</v>
      </c>
      <c r="C264" s="24">
        <f t="shared" si="9"/>
        <v>-0.80901699437492092</v>
      </c>
      <c r="D264" s="26"/>
      <c r="E264" s="28"/>
      <c r="F264" s="28"/>
      <c r="G264" s="28"/>
      <c r="H264" s="28"/>
      <c r="I264" s="28"/>
      <c r="J264" s="29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</row>
    <row r="265" spans="1:31" x14ac:dyDescent="0.25">
      <c r="A265" s="22">
        <v>36788</v>
      </c>
      <c r="B265" s="23">
        <f t="shared" si="8"/>
        <v>2.3949999999999934</v>
      </c>
      <c r="C265" s="24">
        <f t="shared" si="9"/>
        <v>-0.84804809615640164</v>
      </c>
      <c r="D265" s="26"/>
      <c r="E265" s="28"/>
      <c r="F265" s="28"/>
      <c r="G265" s="28"/>
      <c r="H265" s="28"/>
      <c r="I265" s="28"/>
      <c r="J265" s="29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</row>
    <row r="266" spans="1:31" x14ac:dyDescent="0.25">
      <c r="A266" s="22">
        <v>36789</v>
      </c>
      <c r="B266" s="23">
        <f t="shared" si="8"/>
        <v>2.4049999999999931</v>
      </c>
      <c r="C266" s="24">
        <f t="shared" si="9"/>
        <v>-0.88294759285890501</v>
      </c>
      <c r="D266" s="26"/>
      <c r="E266" s="28"/>
      <c r="F266" s="28"/>
      <c r="G266" s="28"/>
      <c r="H266" s="28"/>
      <c r="I266" s="28"/>
      <c r="J266" s="29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</row>
    <row r="267" spans="1:31" x14ac:dyDescent="0.25">
      <c r="A267" s="22">
        <v>36790</v>
      </c>
      <c r="B267" s="23">
        <f t="shared" si="8"/>
        <v>2.4149999999999929</v>
      </c>
      <c r="C267" s="24">
        <f t="shared" si="9"/>
        <v>-0.91354545764258011</v>
      </c>
      <c r="D267" s="26"/>
      <c r="E267" s="28"/>
      <c r="F267" s="28"/>
      <c r="G267" s="28"/>
      <c r="H267" s="28"/>
      <c r="I267" s="28"/>
      <c r="J267" s="29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</row>
    <row r="268" spans="1:31" x14ac:dyDescent="0.25">
      <c r="A268" s="22">
        <v>36791</v>
      </c>
      <c r="B268" s="23">
        <f t="shared" si="8"/>
        <v>2.4249999999999927</v>
      </c>
      <c r="C268" s="24">
        <f t="shared" si="9"/>
        <v>-0.93969262078589066</v>
      </c>
      <c r="D268" s="26"/>
      <c r="E268" s="28"/>
      <c r="F268" s="28"/>
      <c r="G268" s="28"/>
      <c r="H268" s="28"/>
      <c r="I268" s="28"/>
      <c r="J268" s="29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</row>
    <row r="269" spans="1:31" x14ac:dyDescent="0.25">
      <c r="A269" s="22">
        <v>36792</v>
      </c>
      <c r="B269" s="23">
        <f t="shared" si="8"/>
        <v>2.4349999999999925</v>
      </c>
      <c r="C269" s="24">
        <f t="shared" si="9"/>
        <v>-0.96126169593830435</v>
      </c>
      <c r="D269" s="26"/>
      <c r="E269" s="28"/>
      <c r="F269" s="28"/>
      <c r="G269" s="28"/>
      <c r="H269" s="28"/>
      <c r="I269" s="28"/>
      <c r="J269" s="29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</row>
    <row r="270" spans="1:31" x14ac:dyDescent="0.25">
      <c r="A270" s="22">
        <v>36793</v>
      </c>
      <c r="B270" s="23">
        <f t="shared" si="8"/>
        <v>2.4449999999999923</v>
      </c>
      <c r="C270" s="24">
        <f t="shared" si="9"/>
        <v>-0.97814760073379459</v>
      </c>
      <c r="D270" s="26"/>
      <c r="E270" s="28"/>
      <c r="F270" s="28"/>
      <c r="G270" s="28"/>
      <c r="H270" s="28"/>
      <c r="I270" s="28"/>
      <c r="J270" s="29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</row>
    <row r="271" spans="1:31" x14ac:dyDescent="0.25">
      <c r="A271" s="22">
        <v>36794</v>
      </c>
      <c r="B271" s="23">
        <f t="shared" si="8"/>
        <v>2.4549999999999921</v>
      </c>
      <c r="C271" s="24">
        <f t="shared" si="9"/>
        <v>-0.99026806874156281</v>
      </c>
      <c r="D271" s="26"/>
      <c r="E271" s="28"/>
      <c r="F271" s="28"/>
      <c r="G271" s="28"/>
      <c r="H271" s="28"/>
      <c r="I271" s="28"/>
      <c r="J271" s="29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</row>
    <row r="272" spans="1:31" x14ac:dyDescent="0.25">
      <c r="A272" s="22">
        <v>36795</v>
      </c>
      <c r="B272" s="23">
        <f t="shared" si="8"/>
        <v>2.4649999999999919</v>
      </c>
      <c r="C272" s="24">
        <f t="shared" si="9"/>
        <v>-0.9975640502598202</v>
      </c>
      <c r="D272" s="26"/>
      <c r="E272" s="28"/>
      <c r="F272" s="28"/>
      <c r="G272" s="28"/>
      <c r="H272" s="28"/>
      <c r="I272" s="28"/>
      <c r="J272" s="29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</row>
    <row r="273" spans="1:31" x14ac:dyDescent="0.25">
      <c r="A273" s="22">
        <v>36796</v>
      </c>
      <c r="B273" s="23">
        <f t="shared" si="8"/>
        <v>2.4749999999999917</v>
      </c>
      <c r="C273" s="24">
        <f t="shared" si="9"/>
        <v>-1</v>
      </c>
      <c r="D273" s="26"/>
      <c r="E273" s="28"/>
      <c r="F273" s="28"/>
      <c r="G273" s="28"/>
      <c r="H273" s="28"/>
      <c r="I273" s="28"/>
      <c r="J273" s="29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1:31" x14ac:dyDescent="0.25">
      <c r="A274" s="22">
        <v>36797</v>
      </c>
      <c r="B274" s="23">
        <f t="shared" si="8"/>
        <v>2.4849999999999914</v>
      </c>
      <c r="C274" s="24">
        <f t="shared" si="9"/>
        <v>-0.99756405025982842</v>
      </c>
      <c r="D274" s="26"/>
      <c r="E274" s="28"/>
      <c r="F274" s="28"/>
      <c r="G274" s="28"/>
      <c r="H274" s="28"/>
      <c r="I274" s="28"/>
      <c r="J274" s="29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</row>
    <row r="275" spans="1:31" x14ac:dyDescent="0.25">
      <c r="A275" s="22">
        <v>36798</v>
      </c>
      <c r="B275" s="23">
        <f t="shared" si="8"/>
        <v>2.4949999999999912</v>
      </c>
      <c r="C275" s="24">
        <f t="shared" si="9"/>
        <v>-0.9902680687415788</v>
      </c>
      <c r="D275" s="26"/>
      <c r="E275" s="28"/>
      <c r="F275" s="28"/>
      <c r="G275" s="28"/>
      <c r="H275" s="28"/>
      <c r="I275" s="28"/>
      <c r="J275" s="29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</row>
    <row r="276" spans="1:31" x14ac:dyDescent="0.25">
      <c r="A276" s="22">
        <v>36799</v>
      </c>
      <c r="B276" s="23">
        <f t="shared" si="8"/>
        <v>2.504999999999991</v>
      </c>
      <c r="C276" s="24">
        <f t="shared" si="9"/>
        <v>-0.97814760073381846</v>
      </c>
      <c r="D276" s="26"/>
      <c r="E276" s="28"/>
      <c r="F276" s="28"/>
      <c r="G276" s="28"/>
      <c r="H276" s="28"/>
      <c r="I276" s="28"/>
      <c r="J276" s="29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</row>
    <row r="277" spans="1:31" x14ac:dyDescent="0.25">
      <c r="A277" s="22">
        <v>36800</v>
      </c>
      <c r="B277" s="23">
        <f t="shared" si="8"/>
        <v>2.5149999999999908</v>
      </c>
      <c r="C277" s="24">
        <f t="shared" si="9"/>
        <v>-0.9612616959383371</v>
      </c>
      <c r="D277" s="26"/>
      <c r="E277" s="28"/>
      <c r="F277" s="28"/>
      <c r="G277" s="28"/>
      <c r="H277" s="28"/>
      <c r="I277" s="28"/>
      <c r="J277" s="29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</row>
    <row r="278" spans="1:31" x14ac:dyDescent="0.25">
      <c r="A278" s="22">
        <v>36801</v>
      </c>
      <c r="B278" s="23">
        <f t="shared" si="8"/>
        <v>2.5249999999999906</v>
      </c>
      <c r="C278" s="24">
        <f t="shared" si="9"/>
        <v>-0.93969262078593119</v>
      </c>
      <c r="D278" s="26"/>
      <c r="E278" s="28"/>
      <c r="F278" s="28"/>
      <c r="G278" s="28"/>
      <c r="H278" s="28"/>
      <c r="I278" s="28"/>
      <c r="J278" s="32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1:31" x14ac:dyDescent="0.25">
      <c r="A279" s="22">
        <v>36802</v>
      </c>
      <c r="B279" s="23">
        <f t="shared" si="8"/>
        <v>2.5349999999999904</v>
      </c>
      <c r="C279" s="24">
        <f t="shared" si="9"/>
        <v>-0.9135454576426284</v>
      </c>
      <c r="D279" s="26"/>
      <c r="E279" s="28"/>
      <c r="F279" s="28"/>
      <c r="G279" s="28"/>
      <c r="H279" s="28"/>
      <c r="I279" s="28"/>
      <c r="J279" s="32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</row>
    <row r="280" spans="1:31" x14ac:dyDescent="0.25">
      <c r="A280" s="22">
        <v>36803</v>
      </c>
      <c r="B280" s="23">
        <f t="shared" si="8"/>
        <v>2.5449999999999902</v>
      </c>
      <c r="C280" s="24">
        <f t="shared" si="9"/>
        <v>-0.88294759285895907</v>
      </c>
      <c r="D280" s="26"/>
      <c r="E280" s="28"/>
      <c r="F280" s="28"/>
      <c r="G280" s="28"/>
      <c r="H280" s="28"/>
      <c r="I280" s="28"/>
      <c r="J280" s="32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</row>
    <row r="281" spans="1:31" x14ac:dyDescent="0.25">
      <c r="A281" s="22">
        <v>36804</v>
      </c>
      <c r="B281" s="23">
        <f t="shared" si="8"/>
        <v>2.5549999999999899</v>
      </c>
      <c r="C281" s="24">
        <f t="shared" si="9"/>
        <v>-0.84804809615646259</v>
      </c>
      <c r="D281" s="26"/>
      <c r="E281" s="28"/>
      <c r="F281" s="28"/>
      <c r="G281" s="28"/>
      <c r="H281" s="28"/>
      <c r="I281" s="28"/>
      <c r="J281" s="32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</row>
    <row r="282" spans="1:31" x14ac:dyDescent="0.25">
      <c r="A282" s="22">
        <v>36805</v>
      </c>
      <c r="B282" s="23">
        <f t="shared" si="8"/>
        <v>2.5649999999999897</v>
      </c>
      <c r="C282" s="24">
        <f t="shared" si="9"/>
        <v>-0.80901699437499064</v>
      </c>
      <c r="D282" s="26"/>
      <c r="E282" s="28"/>
      <c r="F282" s="28"/>
      <c r="G282" s="28"/>
      <c r="H282" s="28"/>
      <c r="I282" s="28"/>
      <c r="J282" s="32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</row>
    <row r="283" spans="1:31" x14ac:dyDescent="0.25">
      <c r="A283" s="22">
        <v>36806</v>
      </c>
      <c r="B283" s="23">
        <f t="shared" si="8"/>
        <v>2.5749999999999895</v>
      </c>
      <c r="C283" s="24">
        <f t="shared" si="9"/>
        <v>-0.76604444311902575</v>
      </c>
      <c r="D283" s="26"/>
      <c r="E283" s="28"/>
      <c r="F283" s="28"/>
      <c r="G283" s="28"/>
      <c r="H283" s="28"/>
      <c r="I283" s="28"/>
      <c r="J283" s="32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</row>
    <row r="284" spans="1:31" x14ac:dyDescent="0.25">
      <c r="A284" s="22">
        <v>36807</v>
      </c>
      <c r="B284" s="23">
        <f t="shared" si="8"/>
        <v>2.5849999999999893</v>
      </c>
      <c r="C284" s="24">
        <f t="shared" si="9"/>
        <v>-0.71933980033870337</v>
      </c>
      <c r="D284" s="26"/>
      <c r="E284" s="28"/>
      <c r="F284" s="28"/>
      <c r="G284" s="28"/>
      <c r="H284" s="28"/>
      <c r="I284" s="28"/>
      <c r="J284" s="32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1:31" x14ac:dyDescent="0.25">
      <c r="A285" s="22">
        <v>36808</v>
      </c>
      <c r="B285" s="23">
        <f t="shared" si="8"/>
        <v>2.5949999999999891</v>
      </c>
      <c r="C285" s="24">
        <f t="shared" si="9"/>
        <v>-0.66913060635891464</v>
      </c>
      <c r="D285" s="26"/>
      <c r="E285" s="28"/>
      <c r="F285" s="28"/>
      <c r="G285" s="28"/>
      <c r="H285" s="28"/>
      <c r="I285" s="28"/>
      <c r="J285" s="32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</row>
    <row r="286" spans="1:31" x14ac:dyDescent="0.25">
      <c r="A286" s="22">
        <v>36809</v>
      </c>
      <c r="B286" s="23">
        <f t="shared" si="8"/>
        <v>2.6049999999999889</v>
      </c>
      <c r="C286" s="24">
        <f t="shared" si="9"/>
        <v>-0.61566147532571869</v>
      </c>
      <c r="D286" s="26"/>
      <c r="E286" s="28"/>
      <c r="F286" s="28"/>
      <c r="G286" s="28"/>
      <c r="H286" s="28"/>
      <c r="I286" s="28"/>
      <c r="J286" s="32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</row>
    <row r="287" spans="1:31" s="33" customFormat="1" x14ac:dyDescent="0.25">
      <c r="A287" s="22">
        <v>36810</v>
      </c>
      <c r="B287" s="23">
        <f t="shared" si="8"/>
        <v>2.6149999999999887</v>
      </c>
      <c r="C287" s="24">
        <f t="shared" si="9"/>
        <v>-0.55919290347081396</v>
      </c>
      <c r="D287" s="26"/>
      <c r="E287" s="28"/>
      <c r="F287" s="28"/>
      <c r="G287" s="28"/>
      <c r="H287" s="28"/>
      <c r="I287" s="28"/>
      <c r="J287" s="32"/>
      <c r="K287" s="30"/>
      <c r="L287" s="30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</row>
    <row r="288" spans="1:31" s="33" customFormat="1" x14ac:dyDescent="0.25">
      <c r="A288" s="22">
        <v>36811</v>
      </c>
      <c r="B288" s="23">
        <f t="shared" si="8"/>
        <v>2.6249999999999885</v>
      </c>
      <c r="C288" s="24">
        <f t="shared" si="9"/>
        <v>-0.50000000000007083</v>
      </c>
      <c r="D288" s="26"/>
      <c r="E288" s="28"/>
      <c r="F288" s="28"/>
      <c r="G288" s="28"/>
      <c r="H288" s="28"/>
      <c r="I288" s="28"/>
      <c r="J288" s="32"/>
      <c r="K288" s="30"/>
      <c r="L288" s="30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</row>
    <row r="289" spans="1:31" s="33" customFormat="1" x14ac:dyDescent="0.25">
      <c r="A289" s="22">
        <v>36812</v>
      </c>
      <c r="B289" s="23">
        <f t="shared" si="8"/>
        <v>2.6349999999999882</v>
      </c>
      <c r="C289" s="24">
        <f t="shared" si="9"/>
        <v>-0.43837114678915168</v>
      </c>
      <c r="D289" s="26"/>
      <c r="E289" s="28"/>
      <c r="F289" s="28"/>
      <c r="G289" s="28"/>
      <c r="H289" s="28"/>
      <c r="I289" s="28"/>
      <c r="J289" s="32"/>
      <c r="K289" s="30"/>
      <c r="L289" s="30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</row>
    <row r="290" spans="1:31" s="33" customFormat="1" x14ac:dyDescent="0.25">
      <c r="A290" s="22">
        <v>36813</v>
      </c>
      <c r="B290" s="23">
        <f t="shared" si="8"/>
        <v>2.644999999999988</v>
      </c>
      <c r="C290" s="24">
        <f t="shared" si="9"/>
        <v>-0.3746065934159894</v>
      </c>
      <c r="D290" s="26"/>
      <c r="E290" s="28"/>
      <c r="F290" s="28"/>
      <c r="G290" s="28"/>
      <c r="H290" s="28"/>
      <c r="I290" s="28"/>
      <c r="J290" s="32"/>
      <c r="K290" s="30"/>
      <c r="L290" s="30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</row>
    <row r="291" spans="1:31" s="33" customFormat="1" x14ac:dyDescent="0.25">
      <c r="A291" s="22">
        <v>36814</v>
      </c>
      <c r="B291" s="23">
        <f t="shared" si="8"/>
        <v>2.6549999999999878</v>
      </c>
      <c r="C291" s="24">
        <f t="shared" si="9"/>
        <v>-0.3090169943750275</v>
      </c>
      <c r="D291" s="26"/>
      <c r="E291" s="28"/>
      <c r="F291" s="28"/>
      <c r="G291" s="28"/>
      <c r="H291" s="28"/>
      <c r="I291" s="28"/>
      <c r="J291" s="32"/>
      <c r="K291" s="30"/>
      <c r="L291" s="30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</row>
    <row r="292" spans="1:31" s="33" customFormat="1" x14ac:dyDescent="0.25">
      <c r="A292" s="22">
        <v>36815</v>
      </c>
      <c r="B292" s="23">
        <f t="shared" si="8"/>
        <v>2.6649999999999876</v>
      </c>
      <c r="C292" s="24">
        <f t="shared" si="9"/>
        <v>-0.24192189559975366</v>
      </c>
      <c r="D292" s="26"/>
      <c r="E292" s="28"/>
      <c r="F292" s="28"/>
      <c r="G292" s="28"/>
      <c r="H292" s="28"/>
      <c r="I292" s="28"/>
      <c r="J292" s="32"/>
      <c r="K292" s="30"/>
      <c r="L292" s="30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</row>
    <row r="293" spans="1:31" s="33" customFormat="1" x14ac:dyDescent="0.25">
      <c r="A293" s="22">
        <v>36816</v>
      </c>
      <c r="B293" s="23">
        <f t="shared" si="8"/>
        <v>2.6749999999999874</v>
      </c>
      <c r="C293" s="24">
        <f t="shared" si="9"/>
        <v>-0.17364817766701834</v>
      </c>
      <c r="D293" s="26"/>
      <c r="E293" s="28"/>
      <c r="F293" s="28"/>
      <c r="G293" s="28"/>
      <c r="H293" s="28"/>
      <c r="I293" s="28"/>
      <c r="J293" s="32"/>
      <c r="K293" s="30"/>
      <c r="L293" s="30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</row>
    <row r="294" spans="1:31" s="33" customFormat="1" x14ac:dyDescent="0.25">
      <c r="A294" s="22">
        <v>36817</v>
      </c>
      <c r="B294" s="23">
        <f t="shared" si="8"/>
        <v>2.6849999999999872</v>
      </c>
      <c r="C294" s="24">
        <f t="shared" si="9"/>
        <v>-0.10452846326774312</v>
      </c>
      <c r="D294" s="26"/>
      <c r="E294" s="28"/>
      <c r="F294" s="28"/>
      <c r="G294" s="28"/>
      <c r="H294" s="28"/>
      <c r="I294" s="28"/>
      <c r="J294" s="32"/>
      <c r="K294" s="30"/>
      <c r="L294" s="30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</row>
    <row r="295" spans="1:31" s="33" customFormat="1" x14ac:dyDescent="0.25">
      <c r="A295" s="22">
        <v>36818</v>
      </c>
      <c r="B295" s="23">
        <f t="shared" si="8"/>
        <v>2.694999999999987</v>
      </c>
      <c r="C295" s="24">
        <f t="shared" si="9"/>
        <v>-3.4899496702591848E-2</v>
      </c>
      <c r="D295" s="26"/>
      <c r="E295" s="28"/>
      <c r="F295" s="28"/>
      <c r="G295" s="28"/>
      <c r="H295" s="28"/>
      <c r="I295" s="28"/>
      <c r="J295" s="32"/>
      <c r="K295" s="30"/>
      <c r="L295" s="30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</row>
    <row r="296" spans="1:31" s="33" customFormat="1" x14ac:dyDescent="0.25">
      <c r="A296" s="22">
        <v>36819</v>
      </c>
      <c r="B296" s="23">
        <f t="shared" si="8"/>
        <v>2.7049999999999867</v>
      </c>
      <c r="C296" s="24">
        <f t="shared" si="9"/>
        <v>3.4899496702409299E-2</v>
      </c>
      <c r="D296" s="26"/>
      <c r="E296" s="28"/>
      <c r="F296" s="28"/>
      <c r="G296" s="28"/>
      <c r="H296" s="28"/>
      <c r="I296" s="28"/>
      <c r="J296" s="32"/>
      <c r="K296" s="30"/>
      <c r="L296" s="30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</row>
    <row r="297" spans="1:31" s="33" customFormat="1" x14ac:dyDescent="0.25">
      <c r="A297" s="22">
        <v>36820</v>
      </c>
      <c r="B297" s="23">
        <f t="shared" si="8"/>
        <v>2.7149999999999865</v>
      </c>
      <c r="C297" s="24">
        <f t="shared" si="9"/>
        <v>0.10452846326755792</v>
      </c>
      <c r="D297" s="26"/>
      <c r="E297" s="28"/>
      <c r="F297" s="28"/>
      <c r="G297" s="28"/>
      <c r="H297" s="28"/>
      <c r="I297" s="28"/>
      <c r="J297" s="32"/>
      <c r="K297" s="30"/>
      <c r="L297" s="30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</row>
    <row r="298" spans="1:31" s="33" customFormat="1" x14ac:dyDescent="0.25">
      <c r="A298" s="22">
        <v>36821</v>
      </c>
      <c r="B298" s="23">
        <f t="shared" si="8"/>
        <v>2.7249999999999863</v>
      </c>
      <c r="C298" s="24">
        <f t="shared" si="9"/>
        <v>0.17364817766683496</v>
      </c>
      <c r="D298" s="26"/>
      <c r="E298" s="28"/>
      <c r="F298" s="28"/>
      <c r="G298" s="28"/>
      <c r="H298" s="28"/>
      <c r="I298" s="28"/>
      <c r="J298" s="32"/>
      <c r="K298" s="30"/>
      <c r="L298" s="30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</row>
    <row r="299" spans="1:31" s="33" customFormat="1" x14ac:dyDescent="0.25">
      <c r="A299" s="22">
        <v>36822</v>
      </c>
      <c r="B299" s="23">
        <f t="shared" si="8"/>
        <v>2.7349999999999861</v>
      </c>
      <c r="C299" s="24">
        <f t="shared" si="9"/>
        <v>0.24192189559957297</v>
      </c>
      <c r="D299" s="26"/>
      <c r="E299" s="28"/>
      <c r="F299" s="28"/>
      <c r="G299" s="28"/>
      <c r="H299" s="28"/>
      <c r="I299" s="28"/>
      <c r="J299" s="32"/>
      <c r="K299" s="30"/>
      <c r="L299" s="30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</row>
    <row r="300" spans="1:31" s="33" customFormat="1" x14ac:dyDescent="0.25">
      <c r="A300" s="22">
        <v>36823</v>
      </c>
      <c r="B300" s="23">
        <f t="shared" si="8"/>
        <v>2.7449999999999859</v>
      </c>
      <c r="C300" s="24">
        <f t="shared" si="9"/>
        <v>0.3090169943748538</v>
      </c>
      <c r="D300" s="26"/>
      <c r="E300" s="28"/>
      <c r="F300" s="28"/>
      <c r="G300" s="28"/>
      <c r="H300" s="28"/>
      <c r="I300" s="28"/>
      <c r="J300" s="32"/>
      <c r="K300" s="30"/>
      <c r="L300" s="30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</row>
    <row r="301" spans="1:31" s="33" customFormat="1" x14ac:dyDescent="0.25">
      <c r="A301" s="22">
        <v>36824</v>
      </c>
      <c r="B301" s="23">
        <f t="shared" si="8"/>
        <v>2.7549999999999857</v>
      </c>
      <c r="C301" s="24">
        <f t="shared" si="9"/>
        <v>0.37460659341582003</v>
      </c>
      <c r="D301" s="26"/>
      <c r="E301" s="28"/>
      <c r="F301" s="28"/>
      <c r="G301" s="28"/>
      <c r="H301" s="28"/>
      <c r="I301" s="28"/>
      <c r="J301" s="32"/>
      <c r="K301" s="30"/>
      <c r="L301" s="30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</row>
    <row r="302" spans="1:31" s="33" customFormat="1" x14ac:dyDescent="0.25">
      <c r="A302" s="22">
        <v>36825</v>
      </c>
      <c r="B302" s="23">
        <f t="shared" si="8"/>
        <v>2.7649999999999855</v>
      </c>
      <c r="C302" s="24">
        <f t="shared" si="9"/>
        <v>0.43837114678898431</v>
      </c>
      <c r="D302" s="26"/>
      <c r="E302" s="28"/>
      <c r="F302" s="28"/>
      <c r="G302" s="28"/>
      <c r="H302" s="28"/>
      <c r="I302" s="28"/>
      <c r="J302" s="32"/>
      <c r="K302" s="30"/>
      <c r="L302" s="30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</row>
    <row r="303" spans="1:31" s="33" customFormat="1" x14ac:dyDescent="0.25">
      <c r="A303" s="22">
        <v>36826</v>
      </c>
      <c r="B303" s="23">
        <f t="shared" si="8"/>
        <v>2.7749999999999853</v>
      </c>
      <c r="C303" s="24">
        <f t="shared" si="9"/>
        <v>0.49999999999990963</v>
      </c>
      <c r="D303" s="26"/>
      <c r="E303" s="28"/>
      <c r="F303" s="28"/>
      <c r="G303" s="28"/>
      <c r="H303" s="28"/>
      <c r="I303" s="28"/>
      <c r="J303" s="32"/>
      <c r="K303" s="30"/>
      <c r="L303" s="30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</row>
    <row r="304" spans="1:31" s="33" customFormat="1" x14ac:dyDescent="0.25">
      <c r="A304" s="22">
        <v>36827</v>
      </c>
      <c r="B304" s="24"/>
      <c r="C304" s="24"/>
      <c r="D304" s="26"/>
      <c r="E304" s="28"/>
      <c r="F304" s="28"/>
      <c r="G304" s="28"/>
      <c r="H304" s="28"/>
      <c r="I304" s="28"/>
      <c r="J304" s="32"/>
      <c r="K304" s="30"/>
      <c r="L304" s="30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</row>
    <row r="305" spans="1:31" s="33" customFormat="1" x14ac:dyDescent="0.25">
      <c r="A305" s="22">
        <v>36828</v>
      </c>
      <c r="B305" s="24"/>
      <c r="C305" s="24"/>
      <c r="D305" s="28"/>
      <c r="E305" s="28"/>
      <c r="F305" s="28"/>
      <c r="G305" s="28"/>
      <c r="H305" s="28"/>
      <c r="I305" s="28"/>
      <c r="J305" s="32"/>
      <c r="K305" s="30"/>
      <c r="L305" s="30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</row>
    <row r="306" spans="1:31" s="33" customFormat="1" x14ac:dyDescent="0.25">
      <c r="A306" s="34"/>
      <c r="B306" s="26"/>
      <c r="C306" s="26"/>
      <c r="D306" s="28"/>
      <c r="E306" s="28"/>
      <c r="F306" s="28"/>
      <c r="G306" s="28"/>
      <c r="H306" s="28"/>
      <c r="I306" s="28"/>
      <c r="J306" s="32"/>
      <c r="K306" s="30"/>
      <c r="L306" s="30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</row>
    <row r="307" spans="1:31" s="33" customFormat="1" x14ac:dyDescent="0.25">
      <c r="A307" s="34"/>
      <c r="B307" s="26"/>
      <c r="C307" s="26"/>
      <c r="D307" s="28"/>
      <c r="E307" s="28"/>
      <c r="F307" s="28"/>
      <c r="G307" s="28"/>
      <c r="H307" s="28"/>
      <c r="I307" s="28"/>
      <c r="J307" s="32"/>
      <c r="K307" s="30"/>
      <c r="L307" s="30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</row>
    <row r="308" spans="1:31" s="33" customFormat="1" x14ac:dyDescent="0.25">
      <c r="A308" s="34"/>
      <c r="B308" s="26"/>
      <c r="C308" s="26"/>
      <c r="D308" s="28"/>
      <c r="E308" s="28"/>
      <c r="F308" s="28"/>
      <c r="G308" s="28"/>
      <c r="H308" s="28"/>
      <c r="I308" s="28"/>
      <c r="J308" s="32"/>
      <c r="K308" s="30"/>
      <c r="L308" s="30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</row>
    <row r="309" spans="1:31" s="33" customFormat="1" x14ac:dyDescent="0.25">
      <c r="A309" s="34"/>
      <c r="B309" s="26"/>
      <c r="C309" s="26"/>
      <c r="D309" s="28"/>
      <c r="E309" s="28"/>
      <c r="F309" s="28"/>
      <c r="G309" s="28"/>
      <c r="H309" s="28"/>
      <c r="I309" s="28"/>
      <c r="J309" s="32"/>
      <c r="K309" s="30"/>
      <c r="L309" s="30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</row>
    <row r="310" spans="1:31" s="33" customFormat="1" x14ac:dyDescent="0.25">
      <c r="A310" s="34"/>
      <c r="B310" s="26"/>
      <c r="C310" s="26"/>
      <c r="D310" s="28"/>
      <c r="E310" s="28"/>
      <c r="F310" s="28"/>
      <c r="G310" s="28"/>
      <c r="H310" s="28"/>
      <c r="I310" s="28"/>
      <c r="J310" s="32"/>
      <c r="K310" s="30"/>
      <c r="L310" s="30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</row>
    <row r="311" spans="1:31" x14ac:dyDescent="0.25">
      <c r="A311" s="34"/>
      <c r="B311" s="26"/>
      <c r="C311" s="26"/>
      <c r="D311" s="28"/>
      <c r="E311" s="28"/>
      <c r="F311" s="28"/>
      <c r="G311" s="28"/>
      <c r="H311" s="28"/>
      <c r="I311" s="28"/>
      <c r="J311" s="32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</row>
    <row r="312" spans="1:31" x14ac:dyDescent="0.25">
      <c r="A312" s="34"/>
      <c r="B312" s="26"/>
      <c r="C312" s="26"/>
      <c r="D312" s="28"/>
      <c r="E312" s="28"/>
      <c r="F312" s="28"/>
      <c r="G312" s="28"/>
      <c r="H312" s="28"/>
      <c r="I312" s="28"/>
      <c r="J312" s="32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</row>
    <row r="313" spans="1:31" x14ac:dyDescent="0.25">
      <c r="A313" s="34"/>
      <c r="B313" s="26"/>
      <c r="C313" s="26"/>
      <c r="D313" s="28"/>
      <c r="E313" s="28"/>
      <c r="F313" s="28"/>
      <c r="G313" s="28"/>
      <c r="H313" s="28"/>
      <c r="I313" s="28"/>
      <c r="J313" s="32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</row>
    <row r="314" spans="1:31" x14ac:dyDescent="0.25">
      <c r="A314" s="34"/>
      <c r="B314" s="26"/>
      <c r="C314" s="26"/>
      <c r="D314" s="28"/>
      <c r="E314" s="28"/>
      <c r="F314" s="28"/>
      <c r="G314" s="28"/>
      <c r="H314" s="28"/>
      <c r="I314" s="28"/>
      <c r="J314" s="32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</row>
    <row r="315" spans="1:31" x14ac:dyDescent="0.25">
      <c r="A315" s="34"/>
      <c r="B315" s="26"/>
      <c r="C315" s="26"/>
      <c r="D315" s="28"/>
      <c r="E315" s="28"/>
      <c r="F315" s="28"/>
      <c r="G315" s="28"/>
      <c r="H315" s="28"/>
      <c r="I315" s="28"/>
      <c r="J315" s="32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</row>
    <row r="316" spans="1:31" x14ac:dyDescent="0.25">
      <c r="A316" s="34"/>
      <c r="B316" s="26"/>
      <c r="C316" s="26"/>
      <c r="D316" s="28"/>
      <c r="E316" s="28"/>
      <c r="F316" s="28"/>
      <c r="G316" s="28"/>
      <c r="H316" s="28"/>
      <c r="I316" s="28"/>
      <c r="J316" s="32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</row>
    <row r="317" spans="1:31" x14ac:dyDescent="0.25">
      <c r="A317" s="34"/>
      <c r="B317" s="26"/>
      <c r="C317" s="26"/>
      <c r="D317" s="28"/>
      <c r="E317" s="28"/>
      <c r="F317" s="28"/>
      <c r="G317" s="28"/>
      <c r="H317" s="28"/>
      <c r="I317" s="28"/>
      <c r="J317" s="32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</row>
    <row r="318" spans="1:31" x14ac:dyDescent="0.25">
      <c r="A318" s="34"/>
      <c r="B318" s="26"/>
      <c r="C318" s="26"/>
      <c r="D318" s="28"/>
      <c r="E318" s="28"/>
      <c r="F318" s="28"/>
      <c r="G318" s="28"/>
      <c r="H318" s="28"/>
      <c r="I318" s="28"/>
      <c r="J318" s="32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</row>
    <row r="319" spans="1:31" x14ac:dyDescent="0.25">
      <c r="A319" s="34"/>
      <c r="B319" s="26"/>
      <c r="C319" s="26"/>
      <c r="D319" s="28"/>
      <c r="E319" s="28"/>
      <c r="F319" s="28"/>
      <c r="G319" s="28"/>
      <c r="H319" s="28"/>
      <c r="I319" s="28"/>
      <c r="J319" s="32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</row>
    <row r="320" spans="1:31" x14ac:dyDescent="0.25">
      <c r="A320" s="34"/>
      <c r="B320" s="26"/>
      <c r="C320" s="26"/>
      <c r="D320" s="28"/>
      <c r="E320" s="28"/>
      <c r="F320" s="28"/>
      <c r="G320" s="28"/>
      <c r="H320" s="28"/>
      <c r="I320" s="28"/>
      <c r="J320" s="32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</row>
    <row r="321" spans="1:31" x14ac:dyDescent="0.25">
      <c r="A321" s="34"/>
      <c r="B321" s="26"/>
      <c r="C321" s="26"/>
      <c r="D321" s="28"/>
      <c r="E321" s="28"/>
      <c r="F321" s="28"/>
      <c r="G321" s="28"/>
      <c r="H321" s="28"/>
      <c r="I321" s="28"/>
      <c r="J321" s="32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</row>
    <row r="322" spans="1:31" x14ac:dyDescent="0.25">
      <c r="A322" s="34"/>
      <c r="B322" s="26"/>
      <c r="C322" s="26"/>
      <c r="D322" s="28"/>
      <c r="E322" s="28"/>
      <c r="F322" s="28"/>
      <c r="G322" s="28"/>
      <c r="H322" s="28"/>
      <c r="I322" s="28"/>
      <c r="J322" s="32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</row>
    <row r="323" spans="1:31" x14ac:dyDescent="0.25">
      <c r="A323" s="34"/>
      <c r="B323" s="26"/>
      <c r="C323" s="26"/>
      <c r="D323" s="28"/>
      <c r="E323" s="28"/>
      <c r="F323" s="28"/>
      <c r="G323" s="28"/>
      <c r="H323" s="28"/>
      <c r="I323" s="28"/>
      <c r="J323" s="32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</row>
    <row r="324" spans="1:31" x14ac:dyDescent="0.25">
      <c r="A324" s="34"/>
      <c r="B324" s="26"/>
      <c r="C324" s="26"/>
      <c r="D324" s="28"/>
      <c r="E324" s="28"/>
      <c r="F324" s="28"/>
      <c r="G324" s="28"/>
      <c r="H324" s="28"/>
      <c r="I324" s="28"/>
      <c r="J324" s="32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</row>
    <row r="325" spans="1:31" x14ac:dyDescent="0.25">
      <c r="A325" s="34"/>
      <c r="B325" s="26"/>
      <c r="C325" s="26"/>
      <c r="D325" s="28"/>
      <c r="E325" s="28"/>
      <c r="F325" s="28"/>
      <c r="G325" s="28"/>
      <c r="H325" s="28"/>
      <c r="I325" s="28"/>
      <c r="J325" s="32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</row>
    <row r="326" spans="1:31" x14ac:dyDescent="0.25">
      <c r="A326" s="34"/>
      <c r="B326" s="26"/>
      <c r="C326" s="26"/>
      <c r="D326" s="28"/>
      <c r="E326" s="28"/>
      <c r="F326" s="28"/>
      <c r="G326" s="28"/>
      <c r="H326" s="28"/>
      <c r="I326" s="28"/>
      <c r="J326" s="32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6E5A7-B865-4CD0-8182-675E8FE090E5}">
  <dimension ref="A1:AE326"/>
  <sheetViews>
    <sheetView tabSelected="1" zoomScaleNormal="100" workbookViewId="0">
      <pane ySplit="2" topLeftCell="A3" activePane="bottomLeft" state="frozenSplit"/>
      <selection pane="bottomLeft" activeCell="M2" sqref="M2"/>
    </sheetView>
  </sheetViews>
  <sheetFormatPr defaultRowHeight="15" x14ac:dyDescent="0.25"/>
  <cols>
    <col min="1" max="1" width="12.7109375" style="35" customWidth="1"/>
    <col min="2" max="3" width="10.7109375" style="24" customWidth="1"/>
    <col min="4" max="4" width="4.7109375" style="33" customWidth="1"/>
    <col min="5" max="5" width="20.7109375" style="33" customWidth="1"/>
    <col min="6" max="6" width="8.7109375" style="33" customWidth="1"/>
    <col min="7" max="7" width="13.7109375" style="33" customWidth="1"/>
    <col min="8" max="8" width="7.7109375" style="33" customWidth="1"/>
    <col min="9" max="9" width="4.7109375" style="33" customWidth="1"/>
    <col min="10" max="10" width="10.7109375" style="36" customWidth="1"/>
    <col min="11" max="11" width="7.7109375" customWidth="1"/>
    <col min="12" max="12" width="2.7109375" customWidth="1"/>
    <col min="13" max="13" width="38.7109375" customWidth="1"/>
    <col min="14" max="14" width="7.7109375" customWidth="1"/>
    <col min="15" max="15" width="4.7109375" customWidth="1"/>
    <col min="16" max="16" width="13.140625" customWidth="1"/>
    <col min="17" max="17" width="7.7109375" customWidth="1"/>
    <col min="18" max="18" width="2.7109375" customWidth="1"/>
    <col min="19" max="19" width="13.28515625" customWidth="1"/>
    <col min="20" max="27" width="7.7109375" customWidth="1"/>
  </cols>
  <sheetData>
    <row r="1" spans="1:31" s="7" customFormat="1" ht="39.950000000000003" customHeight="1" x14ac:dyDescent="0.25">
      <c r="A1" s="41" t="s">
        <v>0</v>
      </c>
      <c r="B1" s="1" t="s">
        <v>1</v>
      </c>
      <c r="C1" s="1" t="s">
        <v>2</v>
      </c>
      <c r="D1" s="2"/>
      <c r="E1" s="3" t="s">
        <v>10</v>
      </c>
      <c r="F1" s="4"/>
      <c r="G1" s="4"/>
      <c r="H1" s="4"/>
      <c r="I1" s="4"/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s="18" customFormat="1" ht="14.25" x14ac:dyDescent="0.25">
      <c r="A2" s="41"/>
      <c r="B2" s="8">
        <f>+F2</f>
        <v>90</v>
      </c>
      <c r="C2" s="9">
        <f>+F2</f>
        <v>90</v>
      </c>
      <c r="D2" s="10"/>
      <c r="E2" s="11" t="s">
        <v>4</v>
      </c>
      <c r="F2" s="12">
        <v>90</v>
      </c>
      <c r="G2" s="11" t="s">
        <v>5</v>
      </c>
      <c r="H2" s="13">
        <f>(1/F2)*100</f>
        <v>1.1111111111111112</v>
      </c>
      <c r="I2" s="13"/>
      <c r="J2" s="11" t="s">
        <v>6</v>
      </c>
      <c r="K2" s="14">
        <v>1</v>
      </c>
      <c r="L2" s="14"/>
      <c r="M2" s="11" t="s">
        <v>8</v>
      </c>
      <c r="N2" s="15">
        <f>+ASIN(-1)/(2*PI()*$H$2) - ((($F$2/60)*$Q$2)/10)</f>
        <v>-0.3105</v>
      </c>
      <c r="O2" s="39"/>
      <c r="P2" s="5" t="s">
        <v>9</v>
      </c>
      <c r="Q2" s="40">
        <v>0.56999999999999995</v>
      </c>
      <c r="R2" s="37"/>
      <c r="S2" s="5"/>
      <c r="T2" s="17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1" s="18" customFormat="1" x14ac:dyDescent="0.25">
      <c r="A3" s="19">
        <v>36526</v>
      </c>
      <c r="B3" s="20">
        <f>+N2</f>
        <v>-0.3105</v>
      </c>
      <c r="C3" s="21">
        <f>$K$2*(SIN(2*PI()*$H$2*B3)) / SQRT((($Q$2+$K$2*(COS(2*PI()*$H$2*B3)))^2) + (($K$2*(SIN(2*PI()*$H$2*B3)))^2))</f>
        <v>-0.99995419379037553</v>
      </c>
      <c r="D3" s="10"/>
      <c r="E3" s="11"/>
      <c r="F3" s="12"/>
      <c r="G3" s="12"/>
      <c r="H3" s="13"/>
      <c r="I3" s="13"/>
      <c r="J3" s="11"/>
      <c r="K3" s="12"/>
      <c r="L3" s="1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31" s="18" customFormat="1" x14ac:dyDescent="0.25">
      <c r="A4" s="22">
        <v>36527</v>
      </c>
      <c r="B4" s="23">
        <f t="shared" ref="B4:B67" si="0">+B3+0.01</f>
        <v>-0.30049999999999999</v>
      </c>
      <c r="C4" s="24">
        <f t="shared" ref="C4:C67" si="1">$K$2*(SIN(2*PI()*$H$2*B4)) / SQRT((($Q$2+$K$2*(COS(2*PI()*$H$2*B4)))^2) + (($K$2*(SIN(2*PI()*$H$2*B4)))^2))</f>
        <v>-0.99701044631468361</v>
      </c>
      <c r="D4" s="10"/>
      <c r="E4" s="11"/>
      <c r="F4" s="12"/>
      <c r="G4" s="12"/>
      <c r="H4" s="13"/>
      <c r="I4" s="13"/>
      <c r="J4" s="11"/>
      <c r="K4" s="12"/>
      <c r="L4" s="12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1:31" s="18" customFormat="1" x14ac:dyDescent="0.25">
      <c r="A5" s="22">
        <v>36528</v>
      </c>
      <c r="B5" s="23">
        <f t="shared" si="0"/>
        <v>-0.29049999999999998</v>
      </c>
      <c r="C5" s="24">
        <f t="shared" si="1"/>
        <v>-0.98990087769886403</v>
      </c>
      <c r="D5" s="10"/>
      <c r="E5" s="11"/>
      <c r="F5" s="12"/>
      <c r="G5" s="12"/>
      <c r="H5" s="13"/>
      <c r="I5" s="13"/>
      <c r="J5" s="11"/>
      <c r="K5" s="12"/>
      <c r="L5" s="12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</row>
    <row r="6" spans="1:31" s="18" customFormat="1" x14ac:dyDescent="0.25">
      <c r="A6" s="22">
        <v>36529</v>
      </c>
      <c r="B6" s="23">
        <f t="shared" si="0"/>
        <v>-0.28049999999999997</v>
      </c>
      <c r="C6" s="24">
        <f t="shared" si="1"/>
        <v>-0.97913438588986257</v>
      </c>
      <c r="D6" s="10"/>
      <c r="E6" s="11"/>
      <c r="F6" s="12"/>
      <c r="G6" s="12"/>
      <c r="H6" s="13"/>
      <c r="I6" s="13"/>
      <c r="J6" s="11"/>
      <c r="K6" s="12"/>
      <c r="L6" s="12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s="18" customFormat="1" x14ac:dyDescent="0.25">
      <c r="A7" s="22">
        <v>36530</v>
      </c>
      <c r="B7" s="23">
        <f t="shared" si="0"/>
        <v>-0.27049999999999996</v>
      </c>
      <c r="C7" s="24">
        <f t="shared" si="1"/>
        <v>-0.96512863891430978</v>
      </c>
      <c r="D7" s="10"/>
      <c r="E7" s="11"/>
      <c r="F7" s="12"/>
      <c r="G7" s="12"/>
      <c r="H7" s="13"/>
      <c r="I7" s="13"/>
      <c r="J7" s="11"/>
      <c r="K7" s="12"/>
      <c r="L7" s="12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</row>
    <row r="8" spans="1:31" s="18" customFormat="1" x14ac:dyDescent="0.25">
      <c r="A8" s="22">
        <v>36531</v>
      </c>
      <c r="B8" s="23">
        <f t="shared" si="0"/>
        <v>-0.26049999999999995</v>
      </c>
      <c r="C8" s="24">
        <f t="shared" si="1"/>
        <v>-0.94822921306012287</v>
      </c>
      <c r="D8" s="10"/>
      <c r="E8" s="11"/>
      <c r="F8" s="12"/>
      <c r="G8" s="12"/>
      <c r="H8" s="13"/>
      <c r="I8" s="13"/>
      <c r="J8" s="11"/>
      <c r="K8" s="12"/>
      <c r="L8" s="12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</row>
    <row r="9" spans="1:31" s="18" customFormat="1" x14ac:dyDescent="0.25">
      <c r="A9" s="22">
        <v>36532</v>
      </c>
      <c r="B9" s="23">
        <f t="shared" si="0"/>
        <v>-0.25049999999999994</v>
      </c>
      <c r="C9" s="24">
        <f t="shared" si="1"/>
        <v>-0.92872475257596698</v>
      </c>
      <c r="D9" s="10"/>
      <c r="E9" s="11"/>
      <c r="F9" s="12"/>
      <c r="G9" s="12"/>
      <c r="H9" s="13"/>
      <c r="I9" s="13"/>
      <c r="J9" s="11"/>
      <c r="K9" s="12"/>
      <c r="L9" s="12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1:31" s="18" customFormat="1" x14ac:dyDescent="0.25">
      <c r="A10" s="22">
        <v>36533</v>
      </c>
      <c r="B10" s="23">
        <f t="shared" si="0"/>
        <v>-0.24049999999999994</v>
      </c>
      <c r="C10" s="24">
        <f t="shared" si="1"/>
        <v>-0.90685889910881912</v>
      </c>
      <c r="D10" s="10"/>
      <c r="E10" s="11"/>
      <c r="F10" s="12"/>
      <c r="G10" s="12"/>
      <c r="H10" s="13"/>
      <c r="I10" s="13"/>
      <c r="J10" s="11"/>
      <c r="K10" s="12"/>
      <c r="L10" s="12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1:31" s="18" customFormat="1" x14ac:dyDescent="0.25">
      <c r="A11" s="22">
        <v>36534</v>
      </c>
      <c r="B11" s="23">
        <f t="shared" si="0"/>
        <v>-0.23049999999999993</v>
      </c>
      <c r="C11" s="24">
        <f t="shared" si="1"/>
        <v>-0.88283965313656898</v>
      </c>
      <c r="D11" s="10"/>
      <c r="E11" s="11"/>
      <c r="F11" s="12"/>
      <c r="G11" s="12"/>
      <c r="H11" s="13"/>
      <c r="I11" s="13"/>
      <c r="J11" s="11"/>
      <c r="K11" s="12"/>
      <c r="L11" s="12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1:31" s="18" customFormat="1" x14ac:dyDescent="0.25">
      <c r="A12" s="22">
        <v>36535</v>
      </c>
      <c r="B12" s="23">
        <f t="shared" si="0"/>
        <v>-0.22049999999999992</v>
      </c>
      <c r="C12" s="24">
        <f t="shared" si="1"/>
        <v>-0.8568467180081365</v>
      </c>
      <c r="D12" s="10"/>
      <c r="E12" s="11"/>
      <c r="F12" s="12"/>
      <c r="G12" s="12"/>
      <c r="H12" s="13"/>
      <c r="I12" s="13"/>
      <c r="J12" s="11"/>
      <c r="K12" s="12"/>
      <c r="L12" s="12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38"/>
      <c r="Z12" s="16"/>
      <c r="AA12" s="16"/>
      <c r="AB12" s="16"/>
      <c r="AC12" s="16"/>
      <c r="AD12" s="16"/>
      <c r="AE12" s="16"/>
    </row>
    <row r="13" spans="1:31" s="18" customFormat="1" x14ac:dyDescent="0.25">
      <c r="A13" s="22">
        <v>36536</v>
      </c>
      <c r="B13" s="23">
        <f t="shared" si="0"/>
        <v>-0.21049999999999991</v>
      </c>
      <c r="C13" s="24">
        <f t="shared" si="1"/>
        <v>-0.8290372689766623</v>
      </c>
      <c r="D13" s="10"/>
      <c r="E13" s="11"/>
      <c r="F13" s="12"/>
      <c r="G13" s="12"/>
      <c r="H13" s="13"/>
      <c r="I13" s="13"/>
      <c r="J13" s="11"/>
      <c r="K13" s="12"/>
      <c r="L13" s="12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</row>
    <row r="14" spans="1:31" s="18" customFormat="1" x14ac:dyDescent="0.25">
      <c r="A14" s="22">
        <v>36537</v>
      </c>
      <c r="B14" s="23">
        <f t="shared" si="0"/>
        <v>-0.2004999999999999</v>
      </c>
      <c r="C14" s="24">
        <f t="shared" si="1"/>
        <v>-0.79955049576192816</v>
      </c>
      <c r="D14" s="10"/>
      <c r="E14" s="11"/>
      <c r="F14" s="12"/>
      <c r="G14" s="12"/>
      <c r="H14" s="13"/>
      <c r="I14" s="13"/>
      <c r="J14" s="11"/>
      <c r="K14" s="12"/>
      <c r="L14" s="12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s="18" customFormat="1" x14ac:dyDescent="0.25">
      <c r="A15" s="22">
        <v>36538</v>
      </c>
      <c r="B15" s="23">
        <f t="shared" si="0"/>
        <v>-0.19049999999999989</v>
      </c>
      <c r="C15" s="24">
        <f t="shared" si="1"/>
        <v>-0.76851119019813929</v>
      </c>
      <c r="D15" s="10"/>
      <c r="E15" s="11"/>
      <c r="F15" s="12"/>
      <c r="G15" s="12"/>
      <c r="H15" s="13"/>
      <c r="I15" s="13"/>
      <c r="J15" s="11"/>
      <c r="K15" s="12"/>
      <c r="L15" s="12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31" s="18" customFormat="1" x14ac:dyDescent="0.25">
      <c r="A16" s="22">
        <v>36539</v>
      </c>
      <c r="B16" s="23">
        <f t="shared" si="0"/>
        <v>-0.18049999999999988</v>
      </c>
      <c r="C16" s="24">
        <f t="shared" si="1"/>
        <v>-0.73603258930385296</v>
      </c>
      <c r="D16" s="10"/>
      <c r="E16" s="11"/>
      <c r="F16" s="12"/>
      <c r="G16" s="12"/>
      <c r="H16" s="13"/>
      <c r="I16" s="13"/>
      <c r="J16" s="11"/>
      <c r="K16" s="12"/>
      <c r="L16" s="12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1:31" s="18" customFormat="1" x14ac:dyDescent="0.25">
      <c r="A17" s="22">
        <v>36540</v>
      </c>
      <c r="B17" s="23">
        <f t="shared" si="0"/>
        <v>-0.17049999999999987</v>
      </c>
      <c r="C17" s="24">
        <f t="shared" si="1"/>
        <v>-0.70221863629083348</v>
      </c>
      <c r="D17" s="10"/>
      <c r="E17" s="11"/>
      <c r="F17" s="12"/>
      <c r="G17" s="12"/>
      <c r="H17" s="13"/>
      <c r="I17" s="13"/>
      <c r="J17" s="11"/>
      <c r="K17" s="12"/>
      <c r="L17" s="12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:31" s="18" customFormat="1" x14ac:dyDescent="0.25">
      <c r="A18" s="25">
        <v>36541</v>
      </c>
      <c r="B18" s="23">
        <f t="shared" si="0"/>
        <v>-0.16049999999999986</v>
      </c>
      <c r="C18" s="24">
        <f t="shared" si="1"/>
        <v>-0.66716578505902524</v>
      </c>
      <c r="D18" s="10"/>
      <c r="E18" s="11"/>
      <c r="F18" s="12"/>
      <c r="G18" s="12"/>
      <c r="H18" s="13"/>
      <c r="I18" s="13"/>
      <c r="J18" s="11"/>
      <c r="K18" s="12"/>
      <c r="L18" s="12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:31" s="18" customFormat="1" x14ac:dyDescent="0.25">
      <c r="A19" s="22">
        <v>36542</v>
      </c>
      <c r="B19" s="23">
        <f t="shared" si="0"/>
        <v>-0.15049999999999986</v>
      </c>
      <c r="C19" s="24">
        <f t="shared" si="1"/>
        <v>-0.63096444530266083</v>
      </c>
      <c r="D19" s="10"/>
      <c r="E19" s="11"/>
      <c r="F19" s="12"/>
      <c r="G19" s="12"/>
      <c r="H19" s="13"/>
      <c r="I19" s="13"/>
      <c r="J19" s="11"/>
      <c r="K19" s="12"/>
      <c r="L19" s="12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s="18" customFormat="1" x14ac:dyDescent="0.25">
      <c r="A20" s="22">
        <v>36543</v>
      </c>
      <c r="B20" s="23">
        <f t="shared" si="0"/>
        <v>-0.14049999999999985</v>
      </c>
      <c r="C20" s="24">
        <f t="shared" si="1"/>
        <v>-0.59370014355560519</v>
      </c>
      <c r="D20" s="10"/>
      <c r="E20" s="11"/>
      <c r="F20" s="12"/>
      <c r="G20" s="12"/>
      <c r="H20" s="13"/>
      <c r="I20" s="13"/>
      <c r="J20" s="11"/>
      <c r="K20" s="12"/>
      <c r="L20" s="12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:31" s="18" customFormat="1" x14ac:dyDescent="0.25">
      <c r="A21" s="22">
        <v>36544</v>
      </c>
      <c r="B21" s="23">
        <f t="shared" si="0"/>
        <v>-0.13049999999999984</v>
      </c>
      <c r="C21" s="24">
        <f t="shared" si="1"/>
        <v>-0.55545445879479904</v>
      </c>
      <c r="D21" s="10"/>
      <c r="E21" s="11"/>
      <c r="F21" s="12"/>
      <c r="G21" s="12"/>
      <c r="H21" s="13"/>
      <c r="I21" s="13"/>
      <c r="J21" s="11"/>
      <c r="K21" s="12"/>
      <c r="L21" s="12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s="18" customFormat="1" x14ac:dyDescent="0.25">
      <c r="A22" s="22">
        <v>36545</v>
      </c>
      <c r="B22" s="23">
        <f t="shared" si="0"/>
        <v>-0.12049999999999984</v>
      </c>
      <c r="C22" s="24">
        <f t="shared" si="1"/>
        <v>-0.51630577839881608</v>
      </c>
      <c r="D22" s="10"/>
      <c r="E22" s="11"/>
      <c r="F22" s="12"/>
      <c r="G22" s="12"/>
      <c r="H22" s="13"/>
      <c r="I22" s="13"/>
      <c r="J22" s="11"/>
      <c r="K22" s="12"/>
      <c r="L22" s="12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:31" s="18" customFormat="1" x14ac:dyDescent="0.25">
      <c r="A23" s="22">
        <v>36546</v>
      </c>
      <c r="B23" s="23">
        <f t="shared" si="0"/>
        <v>-0.11049999999999985</v>
      </c>
      <c r="C23" s="24">
        <f t="shared" si="1"/>
        <v>-0.47632991040081968</v>
      </c>
      <c r="D23" s="10"/>
      <c r="E23" s="11"/>
      <c r="F23" s="12"/>
      <c r="G23" s="12"/>
      <c r="H23" s="13"/>
      <c r="I23" s="13"/>
      <c r="J23" s="11"/>
      <c r="K23" s="12"/>
      <c r="L23" s="12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s="18" customFormat="1" x14ac:dyDescent="0.25">
      <c r="A24" s="22">
        <v>36547</v>
      </c>
      <c r="B24" s="23">
        <f t="shared" si="0"/>
        <v>-0.10049999999999985</v>
      </c>
      <c r="C24" s="24">
        <f t="shared" si="1"/>
        <v>-0.4356005803773747</v>
      </c>
      <c r="D24" s="10"/>
      <c r="E24" s="11"/>
      <c r="F24" s="12"/>
      <c r="G24" s="12"/>
      <c r="H24" s="13"/>
      <c r="I24" s="13"/>
      <c r="J24" s="11"/>
      <c r="K24" s="12"/>
      <c r="L24" s="12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1:31" s="18" customFormat="1" x14ac:dyDescent="0.25">
      <c r="A25" s="22">
        <v>36548</v>
      </c>
      <c r="B25" s="23">
        <f t="shared" si="0"/>
        <v>-9.0499999999999858E-2</v>
      </c>
      <c r="C25" s="24">
        <f t="shared" si="1"/>
        <v>-0.39418983544215225</v>
      </c>
      <c r="D25" s="10"/>
      <c r="E25" s="11"/>
      <c r="F25" s="12"/>
      <c r="G25" s="12"/>
      <c r="H25" s="13"/>
      <c r="I25" s="13"/>
      <c r="J25" s="11"/>
      <c r="K25" s="12"/>
      <c r="L25" s="12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1:31" s="18" customFormat="1" x14ac:dyDescent="0.25">
      <c r="A26" s="22">
        <v>36549</v>
      </c>
      <c r="B26" s="23">
        <f t="shared" si="0"/>
        <v>-8.0499999999999863E-2</v>
      </c>
      <c r="C26" s="24">
        <f t="shared" si="1"/>
        <v>-0.35216837326182565</v>
      </c>
      <c r="D26" s="10"/>
      <c r="E26" s="11"/>
      <c r="F26" s="12"/>
      <c r="G26" s="12"/>
      <c r="H26" s="13"/>
      <c r="I26" s="13"/>
      <c r="J26" s="11"/>
      <c r="K26" s="12"/>
      <c r="L26" s="12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31" s="18" customFormat="1" x14ac:dyDescent="0.25">
      <c r="A27" s="22">
        <v>36550</v>
      </c>
      <c r="B27" s="23">
        <f t="shared" si="0"/>
        <v>-7.0499999999999868E-2</v>
      </c>
      <c r="C27" s="24">
        <f t="shared" si="1"/>
        <v>-0.3096058104740626</v>
      </c>
      <c r="D27" s="10"/>
      <c r="E27" s="11"/>
      <c r="F27" s="12"/>
      <c r="G27" s="12"/>
      <c r="H27" s="13"/>
      <c r="I27" s="13"/>
      <c r="J27" s="11"/>
      <c r="K27" s="12"/>
      <c r="L27" s="12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s="18" customFormat="1" x14ac:dyDescent="0.25">
      <c r="A28" s="22">
        <v>36551</v>
      </c>
      <c r="B28" s="23">
        <f t="shared" si="0"/>
        <v>-6.0499999999999866E-2</v>
      </c>
      <c r="C28" s="24">
        <f t="shared" si="1"/>
        <v>-0.26657090213265711</v>
      </c>
      <c r="D28" s="10"/>
      <c r="E28" s="11"/>
      <c r="F28" s="12"/>
      <c r="G28" s="12"/>
      <c r="H28" s="13"/>
      <c r="I28" s="13"/>
      <c r="J28" s="11"/>
      <c r="K28" s="12"/>
      <c r="L28" s="12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1:31" s="18" customFormat="1" x14ac:dyDescent="0.25">
      <c r="A29" s="22">
        <v>36552</v>
      </c>
      <c r="B29" s="23">
        <f t="shared" si="0"/>
        <v>-5.0499999999999864E-2</v>
      </c>
      <c r="C29" s="24">
        <f t="shared" si="1"/>
        <v>-0.22313172165687914</v>
      </c>
      <c r="D29" s="10"/>
      <c r="E29" s="11"/>
      <c r="F29" s="12"/>
      <c r="G29" s="12"/>
      <c r="H29" s="13"/>
      <c r="I29" s="13"/>
      <c r="J29" s="11"/>
      <c r="K29" s="12"/>
      <c r="L29" s="12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:31" s="18" customFormat="1" x14ac:dyDescent="0.25">
      <c r="A30" s="22">
        <v>36553</v>
      </c>
      <c r="B30" s="23">
        <f t="shared" si="0"/>
        <v>-4.0499999999999862E-2</v>
      </c>
      <c r="C30" s="24">
        <f t="shared" si="1"/>
        <v>-0.17935580908795429</v>
      </c>
      <c r="D30" s="10"/>
      <c r="E30" s="11"/>
      <c r="F30" s="12"/>
      <c r="G30" s="12"/>
      <c r="H30" s="13"/>
      <c r="I30" s="13"/>
      <c r="J30" s="11"/>
      <c r="K30" s="12"/>
      <c r="L30" s="12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</row>
    <row r="31" spans="1:31" s="18" customFormat="1" x14ac:dyDescent="0.25">
      <c r="A31" s="22">
        <v>36554</v>
      </c>
      <c r="B31" s="23">
        <f t="shared" si="0"/>
        <v>-3.0499999999999861E-2</v>
      </c>
      <c r="C31" s="24">
        <f t="shared" si="1"/>
        <v>-0.13531029415435922</v>
      </c>
      <c r="D31" s="10"/>
      <c r="E31" s="11"/>
      <c r="F31" s="12"/>
      <c r="G31" s="12"/>
      <c r="H31" s="13"/>
      <c r="I31" s="13"/>
      <c r="J31" s="11"/>
      <c r="K31" s="12"/>
      <c r="L31" s="12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s="18" customFormat="1" x14ac:dyDescent="0.25">
      <c r="A32" s="22">
        <v>36555</v>
      </c>
      <c r="B32" s="23">
        <f t="shared" si="0"/>
        <v>-2.0499999999999859E-2</v>
      </c>
      <c r="C32" s="24">
        <f t="shared" si="1"/>
        <v>-9.1061999643060748E-2</v>
      </c>
      <c r="D32" s="10"/>
      <c r="E32" s="11"/>
      <c r="F32" s="12"/>
      <c r="G32" s="12"/>
      <c r="H32" s="13"/>
      <c r="I32" s="13"/>
      <c r="J32" s="11"/>
      <c r="K32" s="12"/>
      <c r="L32" s="12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</row>
    <row r="33" spans="1:31" x14ac:dyDescent="0.25">
      <c r="A33" s="22">
        <v>36556</v>
      </c>
      <c r="B33" s="23">
        <f t="shared" si="0"/>
        <v>-1.0499999999999858E-2</v>
      </c>
      <c r="C33" s="24">
        <f t="shared" si="1"/>
        <v>-4.6677529808546329E-2</v>
      </c>
      <c r="D33" s="26"/>
      <c r="E33" s="27"/>
      <c r="F33" s="27"/>
      <c r="G33" s="27"/>
      <c r="H33" s="28"/>
      <c r="I33" s="28"/>
      <c r="J33" s="29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x14ac:dyDescent="0.25">
      <c r="A34" s="22">
        <v>36557</v>
      </c>
      <c r="B34" s="23">
        <f t="shared" si="0"/>
        <v>-4.999999999998582E-4</v>
      </c>
      <c r="C34" s="24">
        <f t="shared" si="1"/>
        <v>-2.2233479827909034E-3</v>
      </c>
      <c r="D34" s="26"/>
      <c r="E34" s="27"/>
      <c r="F34" s="27"/>
      <c r="G34" s="27"/>
      <c r="H34" s="28"/>
      <c r="I34" s="28"/>
      <c r="J34" s="29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x14ac:dyDescent="0.25">
      <c r="A35" s="22">
        <v>36558</v>
      </c>
      <c r="B35" s="23">
        <f t="shared" si="0"/>
        <v>9.500000000000142E-3</v>
      </c>
      <c r="C35" s="24">
        <f t="shared" si="1"/>
        <v>4.2234152853904861E-2</v>
      </c>
      <c r="D35" s="26"/>
      <c r="E35" s="31"/>
      <c r="F35" s="31"/>
      <c r="G35" s="31"/>
      <c r="H35" s="28"/>
      <c r="I35" s="28"/>
      <c r="J35" s="29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x14ac:dyDescent="0.25">
      <c r="A36" s="22">
        <v>36559</v>
      </c>
      <c r="B36" s="23">
        <f t="shared" si="0"/>
        <v>1.9500000000000142E-2</v>
      </c>
      <c r="C36" s="24">
        <f t="shared" si="1"/>
        <v>8.6628583040664009E-2</v>
      </c>
      <c r="D36" s="26"/>
      <c r="E36" s="31"/>
      <c r="F36" s="31"/>
      <c r="G36" s="31"/>
      <c r="H36" s="28"/>
      <c r="I36" s="28"/>
      <c r="J36" s="29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x14ac:dyDescent="0.25">
      <c r="A37" s="22">
        <v>36560</v>
      </c>
      <c r="B37" s="23">
        <f t="shared" si="0"/>
        <v>2.9500000000000144E-2</v>
      </c>
      <c r="C37" s="24">
        <f t="shared" si="1"/>
        <v>0.13089348937117012</v>
      </c>
      <c r="D37" s="26"/>
      <c r="E37" s="31"/>
      <c r="F37" s="31"/>
      <c r="G37" s="31"/>
      <c r="H37" s="28"/>
      <c r="I37" s="28"/>
      <c r="J37" s="29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x14ac:dyDescent="0.25">
      <c r="A38" s="22">
        <v>36561</v>
      </c>
      <c r="B38" s="23">
        <f t="shared" si="0"/>
        <v>3.9500000000000146E-2</v>
      </c>
      <c r="C38" s="24">
        <f t="shared" si="1"/>
        <v>0.17496228503109187</v>
      </c>
      <c r="D38" s="26"/>
      <c r="E38" s="28"/>
      <c r="F38" s="28"/>
      <c r="G38" s="28"/>
      <c r="H38" s="28"/>
      <c r="I38" s="28"/>
      <c r="J38" s="29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x14ac:dyDescent="0.25">
      <c r="A39" s="22">
        <v>36562</v>
      </c>
      <c r="B39" s="23">
        <f t="shared" si="0"/>
        <v>4.9500000000000148E-2</v>
      </c>
      <c r="C39" s="24">
        <f t="shared" si="1"/>
        <v>0.21876817285587591</v>
      </c>
      <c r="D39" s="26"/>
      <c r="E39" s="28"/>
      <c r="F39" s="28"/>
      <c r="G39" s="28"/>
      <c r="H39" s="28"/>
      <c r="I39" s="28"/>
      <c r="J39" s="29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x14ac:dyDescent="0.25">
      <c r="A40" s="22">
        <v>36563</v>
      </c>
      <c r="B40" s="23">
        <f t="shared" si="0"/>
        <v>5.950000000000015E-2</v>
      </c>
      <c r="C40" s="24">
        <f t="shared" si="1"/>
        <v>0.26224405818109925</v>
      </c>
      <c r="D40" s="26"/>
      <c r="E40" s="28"/>
      <c r="F40" s="28"/>
      <c r="G40" s="28"/>
      <c r="H40" s="28"/>
      <c r="I40" s="28"/>
      <c r="J40" s="29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x14ac:dyDescent="0.25">
      <c r="A41" s="22">
        <v>36564</v>
      </c>
      <c r="B41" s="23">
        <f t="shared" si="0"/>
        <v>6.9500000000000145E-2</v>
      </c>
      <c r="C41" s="24">
        <f t="shared" si="1"/>
        <v>0.30532244716957918</v>
      </c>
      <c r="D41" s="26"/>
      <c r="E41" s="28"/>
      <c r="F41" s="28"/>
      <c r="G41" s="28"/>
      <c r="H41" s="28"/>
      <c r="I41" s="28"/>
      <c r="J41" s="29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x14ac:dyDescent="0.25">
      <c r="A42" s="22">
        <v>36565</v>
      </c>
      <c r="B42" s="23">
        <f t="shared" si="0"/>
        <v>7.950000000000014E-2</v>
      </c>
      <c r="C42" s="24">
        <f t="shared" si="1"/>
        <v>0.34793532594851262</v>
      </c>
      <c r="D42" s="26"/>
      <c r="E42" s="28"/>
      <c r="F42" s="28"/>
      <c r="G42" s="28"/>
      <c r="H42" s="28"/>
      <c r="I42" s="28"/>
      <c r="J42" s="29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x14ac:dyDescent="0.25">
      <c r="A43" s="22">
        <v>36566</v>
      </c>
      <c r="B43" s="23">
        <f t="shared" si="0"/>
        <v>8.9500000000000135E-2</v>
      </c>
      <c r="C43" s="24">
        <f t="shared" si="1"/>
        <v>0.39001401514600675</v>
      </c>
      <c r="D43" s="26"/>
      <c r="E43" s="28"/>
      <c r="F43" s="28"/>
      <c r="G43" s="28"/>
      <c r="H43" s="28"/>
      <c r="I43" s="28"/>
      <c r="J43" s="29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</row>
    <row r="44" spans="1:31" x14ac:dyDescent="0.25">
      <c r="A44" s="22">
        <v>36567</v>
      </c>
      <c r="B44" s="23">
        <f t="shared" si="0"/>
        <v>9.950000000000013E-2</v>
      </c>
      <c r="C44" s="24">
        <f t="shared" si="1"/>
        <v>0.43148899343803904</v>
      </c>
      <c r="D44" s="26"/>
      <c r="E44" s="28"/>
      <c r="F44" s="28"/>
      <c r="G44" s="28"/>
      <c r="H44" s="28"/>
      <c r="I44" s="28"/>
      <c r="J44" s="29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</row>
    <row r="45" spans="1:31" x14ac:dyDescent="0.25">
      <c r="A45" s="22">
        <v>36568</v>
      </c>
      <c r="B45" s="23">
        <f t="shared" si="0"/>
        <v>0.10950000000000013</v>
      </c>
      <c r="C45" s="24">
        <f t="shared" si="1"/>
        <v>0.47228968244841268</v>
      </c>
      <c r="D45" s="26"/>
      <c r="E45" s="28"/>
      <c r="F45" s="28"/>
      <c r="G45" s="28"/>
      <c r="H45" s="28"/>
      <c r="I45" s="42"/>
      <c r="J45" s="29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</row>
    <row r="46" spans="1:31" x14ac:dyDescent="0.25">
      <c r="A46" s="22">
        <v>36569</v>
      </c>
      <c r="B46" s="23">
        <f t="shared" si="0"/>
        <v>0.11950000000000012</v>
      </c>
      <c r="C46" s="24">
        <f t="shared" si="1"/>
        <v>0.51234418371147594</v>
      </c>
      <c r="D46" s="26"/>
      <c r="E46" s="28"/>
      <c r="F46" s="28"/>
      <c r="G46" s="28"/>
      <c r="H46" s="28"/>
      <c r="I46" s="28"/>
      <c r="J46" s="29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x14ac:dyDescent="0.25">
      <c r="A47" s="22">
        <v>36570</v>
      </c>
      <c r="B47" s="23">
        <f t="shared" si="0"/>
        <v>0.12950000000000012</v>
      </c>
      <c r="C47" s="24">
        <f t="shared" si="1"/>
        <v>0.55157895631218257</v>
      </c>
      <c r="D47" s="26"/>
      <c r="E47" s="28"/>
      <c r="F47" s="28"/>
      <c r="G47" s="28"/>
      <c r="H47" s="28"/>
      <c r="I47" s="28"/>
      <c r="J47" s="29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1" x14ac:dyDescent="0.25">
      <c r="A48" s="22">
        <v>36571</v>
      </c>
      <c r="B48" s="23">
        <f t="shared" si="0"/>
        <v>0.13950000000000012</v>
      </c>
      <c r="C48" s="24">
        <f t="shared" si="1"/>
        <v>0.58991842113099369</v>
      </c>
      <c r="D48" s="26"/>
      <c r="E48" s="28"/>
      <c r="F48" s="28"/>
      <c r="G48" s="28"/>
      <c r="H48" s="28"/>
      <c r="I48" s="28"/>
      <c r="J48" s="29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x14ac:dyDescent="0.25">
      <c r="A49" s="22">
        <v>36572</v>
      </c>
      <c r="B49" s="23">
        <f t="shared" si="0"/>
        <v>0.14950000000000013</v>
      </c>
      <c r="C49" s="24">
        <f t="shared" si="1"/>
        <v>0.62728447417137645</v>
      </c>
      <c r="D49" s="26"/>
      <c r="E49" s="28"/>
      <c r="F49" s="28"/>
      <c r="G49" s="28"/>
      <c r="H49" s="28"/>
      <c r="I49" s="28"/>
      <c r="J49" s="29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</row>
    <row r="50" spans="1:31" x14ac:dyDescent="0.25">
      <c r="A50" s="22">
        <v>36573</v>
      </c>
      <c r="B50" s="23">
        <f t="shared" si="0"/>
        <v>0.15950000000000014</v>
      </c>
      <c r="C50" s="24">
        <f t="shared" si="1"/>
        <v>0.66359588700972372</v>
      </c>
      <c r="D50" s="26"/>
      <c r="E50" s="28"/>
      <c r="F50" s="28"/>
      <c r="G50" s="28"/>
      <c r="H50" s="28"/>
      <c r="I50" s="28"/>
      <c r="J50" s="29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</row>
    <row r="51" spans="1:31" x14ac:dyDescent="0.25">
      <c r="A51" s="22">
        <v>36574</v>
      </c>
      <c r="B51" s="23">
        <f t="shared" si="0"/>
        <v>0.16950000000000015</v>
      </c>
      <c r="C51" s="24">
        <f t="shared" si="1"/>
        <v>0.69876756668354478</v>
      </c>
      <c r="D51" s="26"/>
      <c r="E51" s="28"/>
      <c r="F51" s="28"/>
      <c r="G51" s="28"/>
      <c r="H51" s="28"/>
      <c r="I51" s="28"/>
      <c r="J51" s="29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</row>
    <row r="52" spans="1:31" x14ac:dyDescent="0.25">
      <c r="A52" s="22">
        <v>36575</v>
      </c>
      <c r="B52" s="23">
        <f t="shared" si="0"/>
        <v>0.17950000000000016</v>
      </c>
      <c r="C52" s="24">
        <f t="shared" si="1"/>
        <v>0.73270963993012317</v>
      </c>
      <c r="D52" s="26"/>
      <c r="E52" s="28"/>
      <c r="F52" s="28"/>
      <c r="G52" s="28"/>
      <c r="H52" s="28"/>
      <c r="I52" s="28"/>
      <c r="J52" s="29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</row>
    <row r="53" spans="1:31" x14ac:dyDescent="0.25">
      <c r="A53" s="22">
        <v>36576</v>
      </c>
      <c r="B53" s="23">
        <f t="shared" si="0"/>
        <v>0.18950000000000017</v>
      </c>
      <c r="C53" s="24">
        <f t="shared" si="1"/>
        <v>0.76532631708461862</v>
      </c>
      <c r="D53" s="26"/>
      <c r="E53" s="28"/>
      <c r="F53" s="28"/>
      <c r="G53" s="28"/>
      <c r="H53" s="28"/>
      <c r="I53" s="28"/>
      <c r="J53" s="29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</row>
    <row r="54" spans="1:31" x14ac:dyDescent="0.25">
      <c r="A54" s="22">
        <v>36577</v>
      </c>
      <c r="B54" s="23">
        <f t="shared" si="0"/>
        <v>0.19950000000000018</v>
      </c>
      <c r="C54" s="24">
        <f t="shared" si="1"/>
        <v>0.79651447845866941</v>
      </c>
      <c r="D54" s="26"/>
      <c r="E54" s="28"/>
      <c r="F54" s="28"/>
      <c r="G54" s="28"/>
      <c r="H54" s="28"/>
      <c r="I54" s="28"/>
      <c r="J54" s="29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</row>
    <row r="55" spans="1:31" x14ac:dyDescent="0.25">
      <c r="A55" s="22">
        <v>36578</v>
      </c>
      <c r="B55" s="23">
        <f t="shared" si="0"/>
        <v>0.20950000000000019</v>
      </c>
      <c r="C55" s="24">
        <f t="shared" si="1"/>
        <v>0.82616190974900716</v>
      </c>
      <c r="D55" s="26"/>
      <c r="E55" s="28"/>
      <c r="F55" s="28"/>
      <c r="G55" s="28"/>
      <c r="H55" s="28"/>
      <c r="I55" s="28"/>
      <c r="J55" s="29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</row>
    <row r="56" spans="1:31" x14ac:dyDescent="0.25">
      <c r="A56" s="22">
        <v>36579</v>
      </c>
      <c r="B56" s="23">
        <f t="shared" si="0"/>
        <v>0.21950000000000019</v>
      </c>
      <c r="C56" s="24">
        <f t="shared" si="1"/>
        <v>0.8541450918006197</v>
      </c>
      <c r="D56" s="26"/>
      <c r="E56" s="28"/>
      <c r="F56" s="28"/>
      <c r="G56" s="28"/>
      <c r="H56" s="28"/>
      <c r="I56" s="28"/>
      <c r="J56" s="29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</row>
    <row r="57" spans="1:31" x14ac:dyDescent="0.25">
      <c r="A57" s="22">
        <v>36580</v>
      </c>
      <c r="B57" s="23">
        <f t="shared" si="0"/>
        <v>0.2295000000000002</v>
      </c>
      <c r="C57" s="24">
        <f t="shared" si="1"/>
        <v>0.88032642236928216</v>
      </c>
      <c r="D57" s="26"/>
      <c r="E57" s="28"/>
      <c r="F57" s="28"/>
      <c r="G57" s="28"/>
      <c r="H57" s="28"/>
      <c r="I57" s="28"/>
      <c r="J57" s="29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</row>
    <row r="58" spans="1:31" x14ac:dyDescent="0.25">
      <c r="A58" s="22">
        <v>36581</v>
      </c>
      <c r="B58" s="23">
        <f t="shared" si="0"/>
        <v>0.23950000000000021</v>
      </c>
      <c r="C58" s="24">
        <f t="shared" si="1"/>
        <v>0.90455071151121236</v>
      </c>
      <c r="D58" s="26"/>
      <c r="E58" s="28"/>
      <c r="F58" s="28"/>
      <c r="G58" s="28"/>
      <c r="H58" s="28"/>
      <c r="I58" s="28"/>
      <c r="J58" s="29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</row>
    <row r="59" spans="1:31" x14ac:dyDescent="0.25">
      <c r="A59" s="22">
        <v>36582</v>
      </c>
      <c r="B59" s="23">
        <f t="shared" si="0"/>
        <v>0.24950000000000022</v>
      </c>
      <c r="C59" s="24">
        <f t="shared" si="1"/>
        <v>0.92664074560533238</v>
      </c>
      <c r="D59" s="26"/>
      <c r="E59" s="28"/>
      <c r="F59" s="28"/>
      <c r="G59" s="28"/>
      <c r="H59" s="28"/>
      <c r="I59" s="28"/>
      <c r="J59" s="29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</row>
    <row r="60" spans="1:31" x14ac:dyDescent="0.25">
      <c r="A60" s="22">
        <v>36583</v>
      </c>
      <c r="B60" s="23">
        <f t="shared" si="0"/>
        <v>0.25950000000000023</v>
      </c>
      <c r="C60" s="24">
        <f t="shared" si="1"/>
        <v>0.94639165524908742</v>
      </c>
      <c r="D60" s="26"/>
      <c r="E60" s="28"/>
      <c r="F60" s="28"/>
      <c r="G60" s="28"/>
      <c r="H60" s="28"/>
      <c r="I60" s="28"/>
      <c r="J60" s="2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</row>
    <row r="61" spans="1:31" x14ac:dyDescent="0.25">
      <c r="A61" s="22">
        <v>36584</v>
      </c>
      <c r="B61" s="23">
        <f t="shared" si="0"/>
        <v>0.26950000000000024</v>
      </c>
      <c r="C61" s="24">
        <f t="shared" si="1"/>
        <v>0.96356374694811175</v>
      </c>
      <c r="D61" s="26"/>
      <c r="E61" s="28"/>
      <c r="F61" s="28"/>
      <c r="G61" s="28"/>
      <c r="H61" s="28"/>
      <c r="I61" s="28"/>
      <c r="J61" s="29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x14ac:dyDescent="0.25">
      <c r="A62" s="22">
        <v>36585</v>
      </c>
      <c r="B62" s="23">
        <f t="shared" si="0"/>
        <v>0.27950000000000025</v>
      </c>
      <c r="C62" s="24">
        <f t="shared" si="1"/>
        <v>0.97787336633202215</v>
      </c>
      <c r="D62" s="26"/>
      <c r="E62" s="28"/>
      <c r="F62" s="28"/>
      <c r="G62" s="28"/>
      <c r="H62" s="28"/>
      <c r="I62" s="28"/>
      <c r="J62" s="2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</row>
    <row r="63" spans="1:31" x14ac:dyDescent="0.25">
      <c r="A63" s="22">
        <v>36586</v>
      </c>
      <c r="B63" s="23">
        <f t="shared" si="0"/>
        <v>0.28950000000000026</v>
      </c>
      <c r="C63" s="24">
        <f t="shared" si="1"/>
        <v>0.98898125354104882</v>
      </c>
      <c r="D63" s="26"/>
      <c r="E63" s="28"/>
      <c r="F63" s="28"/>
      <c r="G63" s="28"/>
      <c r="H63" s="28"/>
      <c r="I63" s="28"/>
      <c r="J63" s="29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</row>
    <row r="64" spans="1:31" x14ac:dyDescent="0.25">
      <c r="A64" s="22">
        <v>36587</v>
      </c>
      <c r="B64" s="23">
        <f t="shared" si="0"/>
        <v>0.29950000000000027</v>
      </c>
      <c r="C64" s="24">
        <f t="shared" si="1"/>
        <v>0.99647773922288119</v>
      </c>
      <c r="D64" s="26"/>
      <c r="E64" s="28"/>
      <c r="F64" s="28"/>
      <c r="G64" s="28"/>
      <c r="H64" s="28"/>
      <c r="I64" s="28"/>
      <c r="J64" s="29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</row>
    <row r="65" spans="1:31" x14ac:dyDescent="0.25">
      <c r="A65" s="22">
        <v>36588</v>
      </c>
      <c r="B65" s="23">
        <f t="shared" si="0"/>
        <v>0.30950000000000027</v>
      </c>
      <c r="C65" s="24">
        <f t="shared" si="1"/>
        <v>0.99986403889600062</v>
      </c>
      <c r="D65" s="26"/>
      <c r="E65" s="28"/>
      <c r="F65" s="28"/>
      <c r="G65" s="28"/>
      <c r="H65" s="28"/>
      <c r="I65" s="28"/>
      <c r="J65" s="29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x14ac:dyDescent="0.25">
      <c r="A66" s="22">
        <v>36589</v>
      </c>
      <c r="B66" s="23">
        <f t="shared" si="0"/>
        <v>0.31950000000000028</v>
      </c>
      <c r="C66" s="24">
        <f t="shared" si="1"/>
        <v>0.99852889514111842</v>
      </c>
      <c r="D66" s="26"/>
      <c r="E66" s="28"/>
      <c r="F66" s="28"/>
      <c r="G66" s="28"/>
      <c r="H66" s="28"/>
      <c r="I66" s="28"/>
      <c r="J66" s="29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</row>
    <row r="67" spans="1:31" x14ac:dyDescent="0.25">
      <c r="A67" s="22">
        <v>36590</v>
      </c>
      <c r="B67" s="23">
        <f t="shared" si="0"/>
        <v>0.32950000000000029</v>
      </c>
      <c r="C67" s="24">
        <f t="shared" si="1"/>
        <v>0.99172001826697498</v>
      </c>
      <c r="D67" s="26"/>
      <c r="E67" s="28"/>
      <c r="F67" s="28"/>
      <c r="G67" s="28"/>
      <c r="H67" s="28"/>
      <c r="I67" s="28"/>
      <c r="J67" s="29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</row>
    <row r="68" spans="1:31" x14ac:dyDescent="0.25">
      <c r="A68" s="22">
        <v>36591</v>
      </c>
      <c r="B68" s="23">
        <f t="shared" ref="B68:B131" si="2">+B67+0.01</f>
        <v>0.3395000000000003</v>
      </c>
      <c r="C68" s="24">
        <f t="shared" ref="C68:C131" si="3">$K$2*(SIN(2*PI()*$H$2*B68)) / SQRT((($Q$2+$K$2*(COS(2*PI()*$H$2*B68)))^2) + (($K$2*(SIN(2*PI()*$H$2*B68)))^2))</f>
        <v>0.97851043579936214</v>
      </c>
      <c r="D68" s="26"/>
      <c r="E68" s="28"/>
      <c r="F68" s="28"/>
      <c r="G68" s="28"/>
      <c r="H68" s="28"/>
      <c r="I68" s="28"/>
      <c r="J68" s="29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</row>
    <row r="69" spans="1:31" x14ac:dyDescent="0.25">
      <c r="A69" s="22">
        <v>36592</v>
      </c>
      <c r="B69" s="23">
        <f t="shared" si="2"/>
        <v>0.34950000000000031</v>
      </c>
      <c r="C69" s="24">
        <f t="shared" si="3"/>
        <v>0.95776143886501075</v>
      </c>
      <c r="D69" s="26"/>
      <c r="E69" s="28"/>
      <c r="F69" s="28"/>
      <c r="G69" s="28"/>
      <c r="H69" s="28"/>
      <c r="I69" s="28"/>
      <c r="J69" s="29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</row>
    <row r="70" spans="1:31" x14ac:dyDescent="0.25">
      <c r="A70" s="22">
        <v>36593</v>
      </c>
      <c r="B70" s="23">
        <f t="shared" si="2"/>
        <v>0.35950000000000032</v>
      </c>
      <c r="C70" s="24">
        <f t="shared" si="3"/>
        <v>0.92808709603530404</v>
      </c>
      <c r="D70" s="26"/>
      <c r="E70" s="28"/>
      <c r="F70" s="28"/>
      <c r="G70" s="28"/>
      <c r="H70" s="28"/>
      <c r="I70" s="28"/>
      <c r="J70" s="29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31" x14ac:dyDescent="0.25">
      <c r="A71" s="22">
        <v>36594</v>
      </c>
      <c r="B71" s="23">
        <f t="shared" si="2"/>
        <v>0.36950000000000033</v>
      </c>
      <c r="C71" s="24">
        <f t="shared" si="3"/>
        <v>0.88783149036899567</v>
      </c>
      <c r="D71" s="26"/>
      <c r="E71" s="28"/>
      <c r="F71" s="28"/>
      <c r="G71" s="28"/>
      <c r="H71" s="28"/>
      <c r="I71" s="28"/>
      <c r="J71" s="29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</row>
    <row r="72" spans="1:31" x14ac:dyDescent="0.25">
      <c r="A72" s="22">
        <v>36595</v>
      </c>
      <c r="B72" s="23">
        <f t="shared" si="2"/>
        <v>0.37950000000000034</v>
      </c>
      <c r="C72" s="24">
        <f t="shared" si="3"/>
        <v>0.83508035808528824</v>
      </c>
      <c r="D72" s="26"/>
      <c r="E72" s="28"/>
      <c r="F72" s="28"/>
      <c r="G72" s="28"/>
      <c r="H72" s="28"/>
      <c r="I72" s="28"/>
      <c r="J72" s="29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</row>
    <row r="73" spans="1:31" x14ac:dyDescent="0.25">
      <c r="A73" s="22">
        <v>36596</v>
      </c>
      <c r="B73" s="23">
        <f t="shared" si="2"/>
        <v>0.38950000000000035</v>
      </c>
      <c r="C73" s="24">
        <f t="shared" si="3"/>
        <v>0.76774431747380945</v>
      </c>
      <c r="D73" s="26"/>
      <c r="E73" s="28"/>
      <c r="F73" s="28"/>
      <c r="G73" s="28"/>
      <c r="H73" s="28"/>
      <c r="I73" s="28"/>
      <c r="J73" s="29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</row>
    <row r="74" spans="1:31" x14ac:dyDescent="0.25">
      <c r="A74" s="22">
        <v>36597</v>
      </c>
      <c r="B74" s="23">
        <f t="shared" si="2"/>
        <v>0.39950000000000035</v>
      </c>
      <c r="C74" s="24">
        <f t="shared" si="3"/>
        <v>0.68376825569244082</v>
      </c>
      <c r="D74" s="26"/>
      <c r="E74" s="28"/>
      <c r="F74" s="28"/>
      <c r="G74" s="28"/>
      <c r="H74" s="28"/>
      <c r="I74" s="28"/>
      <c r="J74" s="29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</row>
    <row r="75" spans="1:31" x14ac:dyDescent="0.25">
      <c r="A75" s="22">
        <v>36598</v>
      </c>
      <c r="B75" s="23">
        <f t="shared" si="2"/>
        <v>0.40950000000000036</v>
      </c>
      <c r="C75" s="24">
        <f t="shared" si="3"/>
        <v>0.58152786527428191</v>
      </c>
      <c r="D75" s="26"/>
      <c r="E75" s="28"/>
      <c r="F75" s="28"/>
      <c r="G75" s="28"/>
      <c r="H75" s="28"/>
      <c r="I75" s="28"/>
      <c r="J75" s="29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</row>
    <row r="76" spans="1:31" x14ac:dyDescent="0.25">
      <c r="A76" s="22">
        <v>36599</v>
      </c>
      <c r="B76" s="23">
        <f t="shared" si="2"/>
        <v>0.41950000000000037</v>
      </c>
      <c r="C76" s="24">
        <f t="shared" si="3"/>
        <v>0.46044098487945212</v>
      </c>
      <c r="D76" s="26"/>
      <c r="E76" s="28"/>
      <c r="F76" s="28"/>
      <c r="G76" s="28"/>
      <c r="H76" s="28"/>
      <c r="I76" s="28"/>
      <c r="J76" s="29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x14ac:dyDescent="0.25">
      <c r="A77" s="22">
        <v>36600</v>
      </c>
      <c r="B77" s="23">
        <f t="shared" si="2"/>
        <v>0.42950000000000038</v>
      </c>
      <c r="C77" s="24">
        <f t="shared" si="3"/>
        <v>0.32171068141211079</v>
      </c>
      <c r="D77" s="26"/>
      <c r="E77" s="28"/>
      <c r="F77" s="28"/>
      <c r="G77" s="28"/>
      <c r="H77" s="28"/>
      <c r="I77" s="28"/>
      <c r="J77" s="29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78" spans="1:31" x14ac:dyDescent="0.25">
      <c r="A78" s="22">
        <v>36601</v>
      </c>
      <c r="B78" s="23">
        <f t="shared" si="2"/>
        <v>0.43950000000000039</v>
      </c>
      <c r="C78" s="24">
        <f t="shared" si="3"/>
        <v>0.16892860608509092</v>
      </c>
      <c r="D78" s="26"/>
      <c r="E78" s="28"/>
      <c r="F78" s="28"/>
      <c r="G78" s="28"/>
      <c r="H78" s="28"/>
      <c r="I78" s="28"/>
      <c r="J78" s="29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</row>
    <row r="79" spans="1:31" x14ac:dyDescent="0.25">
      <c r="A79" s="22">
        <v>36602</v>
      </c>
      <c r="B79" s="23">
        <f t="shared" si="2"/>
        <v>0.4495000000000004</v>
      </c>
      <c r="C79" s="24">
        <f t="shared" si="3"/>
        <v>8.1176415316557438E-3</v>
      </c>
      <c r="D79" s="26"/>
      <c r="E79" s="28"/>
      <c r="F79" s="28"/>
      <c r="G79" s="28"/>
      <c r="H79" s="28"/>
      <c r="I79" s="28"/>
      <c r="J79" s="29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</row>
    <row r="80" spans="1:31" x14ac:dyDescent="0.25">
      <c r="A80" s="22">
        <v>36603</v>
      </c>
      <c r="B80" s="23">
        <f t="shared" si="2"/>
        <v>0.45950000000000041</v>
      </c>
      <c r="C80" s="24">
        <f t="shared" si="3"/>
        <v>-0.15309126345160892</v>
      </c>
      <c r="D80" s="26"/>
      <c r="E80" s="28"/>
      <c r="F80" s="28"/>
      <c r="G80" s="28"/>
      <c r="H80" s="28"/>
      <c r="I80" s="28"/>
      <c r="J80" s="29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</row>
    <row r="81" spans="1:31" x14ac:dyDescent="0.25">
      <c r="A81" s="22">
        <v>36604</v>
      </c>
      <c r="B81" s="23">
        <f t="shared" si="2"/>
        <v>0.46950000000000042</v>
      </c>
      <c r="C81" s="24">
        <f t="shared" si="3"/>
        <v>-0.30698323993879911</v>
      </c>
      <c r="D81" s="26"/>
      <c r="E81" s="28"/>
      <c r="F81" s="28"/>
      <c r="G81" s="28"/>
      <c r="H81" s="28"/>
      <c r="I81" s="28"/>
      <c r="J81" s="29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x14ac:dyDescent="0.25">
      <c r="A82" s="22">
        <v>36605</v>
      </c>
      <c r="B82" s="23">
        <f t="shared" si="2"/>
        <v>0.47950000000000043</v>
      </c>
      <c r="C82" s="24">
        <f t="shared" si="3"/>
        <v>-0.44732271470369966</v>
      </c>
      <c r="D82" s="26"/>
      <c r="E82" s="28"/>
      <c r="F82" s="28"/>
      <c r="G82" s="28"/>
      <c r="H82" s="28"/>
      <c r="I82" s="28"/>
      <c r="J82" s="29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x14ac:dyDescent="0.25">
      <c r="A83" s="22">
        <v>36606</v>
      </c>
      <c r="B83" s="23">
        <f t="shared" si="2"/>
        <v>0.48950000000000043</v>
      </c>
      <c r="C83" s="24">
        <f t="shared" si="3"/>
        <v>-0.57026388651216664</v>
      </c>
      <c r="D83" s="26"/>
      <c r="E83" s="28"/>
      <c r="F83" s="28"/>
      <c r="G83" s="28"/>
      <c r="H83" s="28"/>
      <c r="I83" s="28"/>
      <c r="J83" s="29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x14ac:dyDescent="0.25">
      <c r="A84" s="22">
        <v>36607</v>
      </c>
      <c r="B84" s="23">
        <f t="shared" si="2"/>
        <v>0.49950000000000044</v>
      </c>
      <c r="C84" s="24">
        <f t="shared" si="3"/>
        <v>-0.67438623948088983</v>
      </c>
      <c r="D84" s="26"/>
      <c r="E84" s="28"/>
      <c r="F84" s="28"/>
      <c r="G84" s="28"/>
      <c r="H84" s="28"/>
      <c r="I84" s="28"/>
      <c r="J84" s="29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x14ac:dyDescent="0.25">
      <c r="A85" s="22">
        <v>36608</v>
      </c>
      <c r="B85" s="23">
        <f t="shared" si="2"/>
        <v>0.5095000000000004</v>
      </c>
      <c r="C85" s="24">
        <f t="shared" si="3"/>
        <v>-0.76012736605321141</v>
      </c>
      <c r="D85" s="26"/>
      <c r="E85" s="28"/>
      <c r="F85" s="28"/>
      <c r="G85" s="28"/>
      <c r="H85" s="28"/>
      <c r="I85" s="28"/>
      <c r="J85" s="29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x14ac:dyDescent="0.25">
      <c r="A86" s="22">
        <v>36609</v>
      </c>
      <c r="B86" s="23">
        <f t="shared" si="2"/>
        <v>0.51950000000000041</v>
      </c>
      <c r="C86" s="24">
        <f t="shared" si="3"/>
        <v>-0.82903822013842787</v>
      </c>
      <c r="D86" s="26"/>
      <c r="E86" s="28"/>
      <c r="F86" s="28"/>
      <c r="G86" s="28"/>
      <c r="H86" s="28"/>
      <c r="I86" s="28"/>
      <c r="J86" s="29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31" x14ac:dyDescent="0.25">
      <c r="A87" s="22">
        <v>36610</v>
      </c>
      <c r="B87" s="23">
        <f t="shared" si="2"/>
        <v>0.52950000000000041</v>
      </c>
      <c r="C87" s="24">
        <f t="shared" si="3"/>
        <v>-0.88315222254250147</v>
      </c>
      <c r="D87" s="26"/>
      <c r="E87" s="28"/>
      <c r="F87" s="28"/>
      <c r="G87" s="28"/>
      <c r="H87" s="28"/>
      <c r="I87" s="28"/>
      <c r="J87" s="29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x14ac:dyDescent="0.25">
      <c r="A88" s="22">
        <v>36611</v>
      </c>
      <c r="B88" s="23">
        <f t="shared" si="2"/>
        <v>0.53950000000000042</v>
      </c>
      <c r="C88" s="24">
        <f t="shared" si="3"/>
        <v>-0.92456738019636409</v>
      </c>
      <c r="D88" s="26"/>
      <c r="E88" s="28"/>
      <c r="F88" s="28"/>
      <c r="G88" s="28"/>
      <c r="H88" s="28"/>
      <c r="I88" s="28"/>
      <c r="J88" s="29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x14ac:dyDescent="0.25">
      <c r="A89" s="22">
        <v>36612</v>
      </c>
      <c r="B89" s="23">
        <f t="shared" si="2"/>
        <v>0.54950000000000043</v>
      </c>
      <c r="C89" s="24">
        <f t="shared" si="3"/>
        <v>-0.95522081521526825</v>
      </c>
      <c r="D89" s="26"/>
      <c r="E89" s="28"/>
      <c r="F89" s="28"/>
      <c r="G89" s="28"/>
      <c r="H89" s="28"/>
      <c r="I89" s="28"/>
      <c r="J89" s="29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x14ac:dyDescent="0.25">
      <c r="A90" s="22">
        <v>36613</v>
      </c>
      <c r="B90" s="23">
        <f t="shared" si="2"/>
        <v>0.55950000000000044</v>
      </c>
      <c r="C90" s="24">
        <f t="shared" si="3"/>
        <v>-0.97679563397648894</v>
      </c>
      <c r="D90" s="26"/>
      <c r="E90" s="28"/>
      <c r="F90" s="28"/>
      <c r="G90" s="28"/>
      <c r="H90" s="28"/>
      <c r="I90" s="28"/>
      <c r="J90" s="29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x14ac:dyDescent="0.25">
      <c r="A91" s="22">
        <v>36614</v>
      </c>
      <c r="B91" s="23">
        <f t="shared" si="2"/>
        <v>0.56950000000000045</v>
      </c>
      <c r="C91" s="24">
        <f t="shared" si="3"/>
        <v>-0.99070409651140723</v>
      </c>
      <c r="D91" s="26"/>
      <c r="E91" s="28"/>
      <c r="F91" s="28"/>
      <c r="G91" s="28"/>
      <c r="H91" s="28"/>
      <c r="I91" s="28"/>
      <c r="J91" s="29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x14ac:dyDescent="0.25">
      <c r="A92" s="22">
        <v>36615</v>
      </c>
      <c r="B92" s="23">
        <f t="shared" si="2"/>
        <v>0.57950000000000046</v>
      </c>
      <c r="C92" s="24">
        <f t="shared" si="3"/>
        <v>-0.99810813282926647</v>
      </c>
      <c r="D92" s="26"/>
      <c r="E92" s="28"/>
      <c r="F92" s="28"/>
      <c r="G92" s="28"/>
      <c r="H92" s="28"/>
      <c r="I92" s="28"/>
      <c r="J92" s="29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x14ac:dyDescent="0.25">
      <c r="A93" s="22">
        <v>36616</v>
      </c>
      <c r="B93" s="23">
        <f t="shared" si="2"/>
        <v>0.58950000000000047</v>
      </c>
      <c r="C93" s="24">
        <f t="shared" si="3"/>
        <v>-0.99995419379037553</v>
      </c>
      <c r="D93" s="26"/>
      <c r="E93" s="28"/>
      <c r="F93" s="28"/>
      <c r="G93" s="28"/>
      <c r="H93" s="28"/>
      <c r="I93" s="28"/>
      <c r="J93" s="29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x14ac:dyDescent="0.25">
      <c r="A94" s="22">
        <v>36617</v>
      </c>
      <c r="B94" s="23">
        <f t="shared" si="2"/>
        <v>0.59950000000000048</v>
      </c>
      <c r="C94" s="24">
        <f t="shared" si="3"/>
        <v>-0.99701044631468339</v>
      </c>
      <c r="D94" s="26"/>
      <c r="E94" s="28"/>
      <c r="F94" s="28"/>
      <c r="G94" s="28"/>
      <c r="H94" s="28"/>
      <c r="I94" s="28"/>
      <c r="J94" s="29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x14ac:dyDescent="0.25">
      <c r="A95" s="22">
        <v>36618</v>
      </c>
      <c r="B95" s="23">
        <f t="shared" si="2"/>
        <v>0.60950000000000049</v>
      </c>
      <c r="C95" s="24">
        <f t="shared" si="3"/>
        <v>-0.98990087769886359</v>
      </c>
      <c r="D95" s="26"/>
      <c r="E95" s="28"/>
      <c r="F95" s="28"/>
      <c r="G95" s="28"/>
      <c r="H95" s="28"/>
      <c r="I95" s="28"/>
      <c r="J95" s="29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x14ac:dyDescent="0.25">
      <c r="A96" s="22">
        <v>36619</v>
      </c>
      <c r="B96" s="23">
        <f t="shared" si="2"/>
        <v>0.61950000000000049</v>
      </c>
      <c r="C96" s="24">
        <f t="shared" si="3"/>
        <v>-0.9791343858898619</v>
      </c>
      <c r="D96" s="26"/>
      <c r="E96" s="28"/>
      <c r="F96" s="28"/>
      <c r="G96" s="28"/>
      <c r="H96" s="28"/>
      <c r="I96" s="28"/>
      <c r="J96" s="29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31" x14ac:dyDescent="0.25">
      <c r="A97" s="22">
        <v>36620</v>
      </c>
      <c r="B97" s="23">
        <f t="shared" si="2"/>
        <v>0.6295000000000005</v>
      </c>
      <c r="C97" s="24">
        <f t="shared" si="3"/>
        <v>-0.96512863891430911</v>
      </c>
      <c r="D97" s="26"/>
      <c r="E97" s="28"/>
      <c r="F97" s="28"/>
      <c r="G97" s="28"/>
      <c r="H97" s="28"/>
      <c r="I97" s="28"/>
      <c r="J97" s="29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31" x14ac:dyDescent="0.25">
      <c r="A98" s="22">
        <v>36621</v>
      </c>
      <c r="B98" s="23">
        <f t="shared" si="2"/>
        <v>0.63950000000000051</v>
      </c>
      <c r="C98" s="24">
        <f t="shared" si="3"/>
        <v>-0.94822921306012198</v>
      </c>
      <c r="D98" s="26"/>
      <c r="E98" s="28"/>
      <c r="F98" s="28"/>
      <c r="G98" s="28"/>
      <c r="H98" s="28"/>
      <c r="I98" s="28"/>
      <c r="J98" s="29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</row>
    <row r="99" spans="1:31" x14ac:dyDescent="0.25">
      <c r="A99" s="22">
        <v>36622</v>
      </c>
      <c r="B99" s="23">
        <f t="shared" si="2"/>
        <v>0.64950000000000052</v>
      </c>
      <c r="C99" s="24">
        <f t="shared" si="3"/>
        <v>-0.92872475257596598</v>
      </c>
      <c r="D99" s="26"/>
      <c r="E99" s="28"/>
      <c r="F99" s="28"/>
      <c r="G99" s="28"/>
      <c r="H99" s="28"/>
      <c r="I99" s="28"/>
      <c r="J99" s="29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31" x14ac:dyDescent="0.25">
      <c r="A100" s="22">
        <v>36623</v>
      </c>
      <c r="B100" s="23">
        <f t="shared" si="2"/>
        <v>0.65950000000000053</v>
      </c>
      <c r="C100" s="24">
        <f t="shared" si="3"/>
        <v>-0.90685889910881812</v>
      </c>
      <c r="D100" s="26"/>
      <c r="E100" s="28"/>
      <c r="F100" s="28"/>
      <c r="G100" s="28"/>
      <c r="H100" s="28"/>
      <c r="I100" s="28"/>
      <c r="J100" s="29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1" spans="1:31" x14ac:dyDescent="0.25">
      <c r="A101" s="22">
        <v>36624</v>
      </c>
      <c r="B101" s="23">
        <f t="shared" si="2"/>
        <v>0.66950000000000054</v>
      </c>
      <c r="C101" s="24">
        <f t="shared" si="3"/>
        <v>-0.88283965313656765</v>
      </c>
      <c r="D101" s="26"/>
      <c r="E101" s="28"/>
      <c r="F101" s="28"/>
      <c r="G101" s="28"/>
      <c r="H101" s="28"/>
      <c r="I101" s="28"/>
      <c r="J101" s="29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</row>
    <row r="102" spans="1:31" x14ac:dyDescent="0.25">
      <c r="A102" s="22">
        <v>36625</v>
      </c>
      <c r="B102" s="23">
        <f t="shared" si="2"/>
        <v>0.67950000000000055</v>
      </c>
      <c r="C102" s="24">
        <f t="shared" si="3"/>
        <v>-0.85684671800813506</v>
      </c>
      <c r="D102" s="26"/>
      <c r="E102" s="28"/>
      <c r="F102" s="28"/>
      <c r="G102" s="28"/>
      <c r="H102" s="28"/>
      <c r="I102" s="28"/>
      <c r="J102" s="29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</row>
    <row r="103" spans="1:31" x14ac:dyDescent="0.25">
      <c r="A103" s="22">
        <v>36626</v>
      </c>
      <c r="B103" s="23">
        <f t="shared" si="2"/>
        <v>0.68950000000000056</v>
      </c>
      <c r="C103" s="24">
        <f t="shared" si="3"/>
        <v>-0.82903726897666075</v>
      </c>
      <c r="D103" s="26"/>
      <c r="E103" s="28"/>
      <c r="F103" s="28"/>
      <c r="G103" s="28"/>
      <c r="H103" s="28"/>
      <c r="I103" s="28"/>
      <c r="J103" s="29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x14ac:dyDescent="0.25">
      <c r="A104" s="22">
        <v>36627</v>
      </c>
      <c r="B104" s="23">
        <f t="shared" si="2"/>
        <v>0.69950000000000057</v>
      </c>
      <c r="C104" s="24">
        <f t="shared" si="3"/>
        <v>-0.79955049576192672</v>
      </c>
      <c r="D104" s="26"/>
      <c r="E104" s="28"/>
      <c r="F104" s="28"/>
      <c r="G104" s="28"/>
      <c r="H104" s="28"/>
      <c r="I104" s="28"/>
      <c r="J104" s="29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31" x14ac:dyDescent="0.25">
      <c r="A105" s="22">
        <v>36628</v>
      </c>
      <c r="B105" s="23">
        <f t="shared" si="2"/>
        <v>0.70950000000000057</v>
      </c>
      <c r="C105" s="24">
        <f t="shared" si="3"/>
        <v>-0.76851119019813818</v>
      </c>
      <c r="D105" s="26"/>
      <c r="E105" s="28"/>
      <c r="F105" s="28"/>
      <c r="G105" s="28"/>
      <c r="H105" s="28"/>
      <c r="I105" s="28"/>
      <c r="J105" s="29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x14ac:dyDescent="0.25">
      <c r="A106" s="22">
        <v>36629</v>
      </c>
      <c r="B106" s="23">
        <f t="shared" si="2"/>
        <v>0.71950000000000058</v>
      </c>
      <c r="C106" s="24">
        <f t="shared" si="3"/>
        <v>-0.73603258930385174</v>
      </c>
      <c r="D106" s="26"/>
      <c r="E106" s="28"/>
      <c r="F106" s="28"/>
      <c r="G106" s="28"/>
      <c r="H106" s="28"/>
      <c r="I106" s="28"/>
      <c r="J106" s="29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x14ac:dyDescent="0.25">
      <c r="A107" s="22">
        <v>36630</v>
      </c>
      <c r="B107" s="23">
        <f t="shared" si="2"/>
        <v>0.72950000000000059</v>
      </c>
      <c r="C107" s="24">
        <f t="shared" si="3"/>
        <v>-0.70221863629083203</v>
      </c>
      <c r="D107" s="26"/>
      <c r="E107" s="28"/>
      <c r="F107" s="28"/>
      <c r="G107" s="28"/>
      <c r="H107" s="28"/>
      <c r="I107" s="28"/>
      <c r="J107" s="29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x14ac:dyDescent="0.25">
      <c r="A108" s="22">
        <v>36631</v>
      </c>
      <c r="B108" s="23">
        <f t="shared" si="2"/>
        <v>0.7395000000000006</v>
      </c>
      <c r="C108" s="24">
        <f t="shared" si="3"/>
        <v>-0.6671657850590238</v>
      </c>
      <c r="D108" s="26"/>
      <c r="E108" s="28"/>
      <c r="F108" s="28"/>
      <c r="G108" s="28"/>
      <c r="H108" s="28"/>
      <c r="I108" s="28"/>
      <c r="J108" s="29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x14ac:dyDescent="0.25">
      <c r="A109" s="22">
        <v>36632</v>
      </c>
      <c r="B109" s="23">
        <f t="shared" si="2"/>
        <v>0.74950000000000061</v>
      </c>
      <c r="C109" s="24">
        <f t="shared" si="3"/>
        <v>-0.63096444530265916</v>
      </c>
      <c r="D109" s="26"/>
      <c r="E109" s="28"/>
      <c r="F109" s="28"/>
      <c r="G109" s="28"/>
      <c r="H109" s="28"/>
      <c r="I109" s="28"/>
      <c r="J109" s="29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x14ac:dyDescent="0.25">
      <c r="A110" s="22">
        <v>36633</v>
      </c>
      <c r="B110" s="23">
        <f t="shared" si="2"/>
        <v>0.75950000000000062</v>
      </c>
      <c r="C110" s="24">
        <f t="shared" si="3"/>
        <v>-0.59370014355560374</v>
      </c>
      <c r="D110" s="26"/>
      <c r="E110" s="28"/>
      <c r="F110" s="28"/>
      <c r="G110" s="28"/>
      <c r="H110" s="28"/>
      <c r="I110" s="28"/>
      <c r="J110" s="29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x14ac:dyDescent="0.25">
      <c r="A111" s="22">
        <v>36634</v>
      </c>
      <c r="B111" s="23">
        <f t="shared" si="2"/>
        <v>0.76950000000000063</v>
      </c>
      <c r="C111" s="24">
        <f t="shared" si="3"/>
        <v>-0.55545445879479749</v>
      </c>
      <c r="D111" s="26"/>
      <c r="E111" s="28"/>
      <c r="F111" s="28"/>
      <c r="G111" s="28"/>
      <c r="H111" s="28"/>
      <c r="I111" s="28"/>
      <c r="J111" s="29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x14ac:dyDescent="0.25">
      <c r="A112" s="22">
        <v>36635</v>
      </c>
      <c r="B112" s="23">
        <f t="shared" si="2"/>
        <v>0.77950000000000064</v>
      </c>
      <c r="C112" s="24">
        <f t="shared" si="3"/>
        <v>-0.5163057783988142</v>
      </c>
      <c r="D112" s="26"/>
      <c r="E112" s="28"/>
      <c r="F112" s="28"/>
      <c r="G112" s="28"/>
      <c r="H112" s="28"/>
      <c r="I112" s="28"/>
      <c r="J112" s="29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31" x14ac:dyDescent="0.25">
      <c r="A113" s="22">
        <v>36636</v>
      </c>
      <c r="B113" s="23">
        <f t="shared" si="2"/>
        <v>0.78950000000000065</v>
      </c>
      <c r="C113" s="24">
        <f t="shared" si="3"/>
        <v>-0.4763299104008179</v>
      </c>
      <c r="D113" s="26"/>
      <c r="E113" s="28"/>
      <c r="F113" s="28"/>
      <c r="G113" s="28"/>
      <c r="H113" s="28"/>
      <c r="I113" s="28"/>
      <c r="J113" s="29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31" x14ac:dyDescent="0.25">
      <c r="A114" s="22">
        <v>36637</v>
      </c>
      <c r="B114" s="23">
        <f t="shared" si="2"/>
        <v>0.79950000000000065</v>
      </c>
      <c r="C114" s="24">
        <f t="shared" si="3"/>
        <v>-0.4356005803773727</v>
      </c>
      <c r="D114" s="26"/>
      <c r="E114" s="28"/>
      <c r="F114" s="28"/>
      <c r="G114" s="28"/>
      <c r="H114" s="28"/>
      <c r="I114" s="28"/>
      <c r="J114" s="29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31" x14ac:dyDescent="0.25">
      <c r="A115" s="22">
        <v>36638</v>
      </c>
      <c r="B115" s="23">
        <f t="shared" si="2"/>
        <v>0.80950000000000066</v>
      </c>
      <c r="C115" s="24">
        <f t="shared" si="3"/>
        <v>-0.39418983544215008</v>
      </c>
      <c r="D115" s="26"/>
      <c r="E115" s="28"/>
      <c r="F115" s="28"/>
      <c r="G115" s="28"/>
      <c r="H115" s="28"/>
      <c r="I115" s="28"/>
      <c r="J115" s="29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31" x14ac:dyDescent="0.25">
      <c r="A116" s="22">
        <v>36639</v>
      </c>
      <c r="B116" s="23">
        <f t="shared" si="2"/>
        <v>0.81950000000000067</v>
      </c>
      <c r="C116" s="24">
        <f t="shared" si="3"/>
        <v>-0.35216837326182354</v>
      </c>
      <c r="D116" s="26"/>
      <c r="E116" s="28"/>
      <c r="F116" s="28"/>
      <c r="G116" s="28"/>
      <c r="H116" s="28"/>
      <c r="I116" s="28"/>
      <c r="J116" s="29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31" x14ac:dyDescent="0.25">
      <c r="A117" s="22">
        <v>36640</v>
      </c>
      <c r="B117" s="23">
        <f t="shared" si="2"/>
        <v>0.82950000000000068</v>
      </c>
      <c r="C117" s="24">
        <f t="shared" si="3"/>
        <v>-0.30960581047406033</v>
      </c>
      <c r="D117" s="26"/>
      <c r="E117" s="28"/>
      <c r="F117" s="28"/>
      <c r="G117" s="28"/>
      <c r="H117" s="28"/>
      <c r="I117" s="28"/>
      <c r="J117" s="29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31" x14ac:dyDescent="0.25">
      <c r="A118" s="22">
        <v>36641</v>
      </c>
      <c r="B118" s="23">
        <f t="shared" si="2"/>
        <v>0.83950000000000069</v>
      </c>
      <c r="C118" s="24">
        <f t="shared" si="3"/>
        <v>-0.26657090213265472</v>
      </c>
      <c r="D118" s="26"/>
      <c r="E118" s="28"/>
      <c r="F118" s="28"/>
      <c r="G118" s="28"/>
      <c r="H118" s="28"/>
      <c r="I118" s="28"/>
      <c r="J118" s="29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31" x14ac:dyDescent="0.25">
      <c r="A119" s="22">
        <v>36642</v>
      </c>
      <c r="B119" s="23">
        <f t="shared" si="2"/>
        <v>0.8495000000000007</v>
      </c>
      <c r="C119" s="24">
        <f t="shared" si="3"/>
        <v>-0.2231317216568767</v>
      </c>
      <c r="D119" s="26"/>
      <c r="E119" s="28"/>
      <c r="F119" s="28"/>
      <c r="G119" s="28"/>
      <c r="H119" s="28"/>
      <c r="I119" s="28"/>
      <c r="J119" s="29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31" x14ac:dyDescent="0.25">
      <c r="A120" s="22">
        <v>36643</v>
      </c>
      <c r="B120" s="23">
        <f t="shared" si="2"/>
        <v>0.85950000000000071</v>
      </c>
      <c r="C120" s="24">
        <f t="shared" si="3"/>
        <v>-0.17935580908795182</v>
      </c>
      <c r="D120" s="26"/>
      <c r="E120" s="28"/>
      <c r="F120" s="28"/>
      <c r="G120" s="28"/>
      <c r="H120" s="28"/>
      <c r="I120" s="28"/>
      <c r="J120" s="29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31" x14ac:dyDescent="0.25">
      <c r="A121" s="22">
        <v>36644</v>
      </c>
      <c r="B121" s="23">
        <f t="shared" si="2"/>
        <v>0.86950000000000072</v>
      </c>
      <c r="C121" s="24">
        <f t="shared" si="3"/>
        <v>-0.13531029415435664</v>
      </c>
      <c r="D121" s="26"/>
      <c r="E121" s="28"/>
      <c r="F121" s="28"/>
      <c r="G121" s="28"/>
      <c r="H121" s="28"/>
      <c r="I121" s="28"/>
      <c r="J121" s="29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31" x14ac:dyDescent="0.25">
      <c r="A122" s="22">
        <v>36645</v>
      </c>
      <c r="B122" s="23">
        <f t="shared" si="2"/>
        <v>0.87950000000000073</v>
      </c>
      <c r="C122" s="24">
        <f t="shared" si="3"/>
        <v>-9.1061999643058153E-2</v>
      </c>
      <c r="D122" s="26"/>
      <c r="E122" s="28"/>
      <c r="F122" s="28"/>
      <c r="G122" s="28"/>
      <c r="H122" s="28"/>
      <c r="I122" s="28"/>
      <c r="J122" s="29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31" x14ac:dyDescent="0.25">
      <c r="A123" s="22">
        <v>36646</v>
      </c>
      <c r="B123" s="23">
        <f t="shared" si="2"/>
        <v>0.88950000000000073</v>
      </c>
      <c r="C123" s="24">
        <f t="shared" si="3"/>
        <v>-4.6677529808543651E-2</v>
      </c>
      <c r="D123" s="26"/>
      <c r="E123" s="28"/>
      <c r="F123" s="28"/>
      <c r="G123" s="28"/>
      <c r="H123" s="28"/>
      <c r="I123" s="28"/>
      <c r="J123" s="29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31" x14ac:dyDescent="0.25">
      <c r="A124" s="22">
        <v>36647</v>
      </c>
      <c r="B124" s="23">
        <f t="shared" si="2"/>
        <v>0.89950000000000074</v>
      </c>
      <c r="C124" s="24">
        <f t="shared" si="3"/>
        <v>-2.2233479827881574E-3</v>
      </c>
      <c r="D124" s="26"/>
      <c r="E124" s="28"/>
      <c r="F124" s="28"/>
      <c r="G124" s="28"/>
      <c r="H124" s="28"/>
      <c r="I124" s="28"/>
      <c r="J124" s="29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</row>
    <row r="125" spans="1:31" x14ac:dyDescent="0.25">
      <c r="A125" s="22">
        <v>36648</v>
      </c>
      <c r="B125" s="23">
        <f t="shared" si="2"/>
        <v>0.90950000000000075</v>
      </c>
      <c r="C125" s="24">
        <f t="shared" si="3"/>
        <v>4.2234152853907664E-2</v>
      </c>
      <c r="D125" s="26"/>
      <c r="E125" s="28"/>
      <c r="F125" s="28"/>
      <c r="G125" s="28"/>
      <c r="H125" s="28"/>
      <c r="I125" s="28"/>
      <c r="J125" s="29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</row>
    <row r="126" spans="1:31" x14ac:dyDescent="0.25">
      <c r="A126" s="22">
        <v>36649</v>
      </c>
      <c r="B126" s="23">
        <f t="shared" si="2"/>
        <v>0.91950000000000076</v>
      </c>
      <c r="C126" s="24">
        <f t="shared" si="3"/>
        <v>8.6628583040666868E-2</v>
      </c>
      <c r="D126" s="26"/>
      <c r="E126" s="28"/>
      <c r="F126" s="28"/>
      <c r="G126" s="28"/>
      <c r="H126" s="28"/>
      <c r="I126" s="28"/>
      <c r="J126" s="29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</row>
    <row r="127" spans="1:31" x14ac:dyDescent="0.25">
      <c r="A127" s="22">
        <v>36650</v>
      </c>
      <c r="B127" s="23">
        <f t="shared" si="2"/>
        <v>0.92950000000000077</v>
      </c>
      <c r="C127" s="24">
        <f t="shared" si="3"/>
        <v>0.13089348937117304</v>
      </c>
      <c r="D127" s="26"/>
      <c r="E127" s="28"/>
      <c r="F127" s="28"/>
      <c r="G127" s="28"/>
      <c r="H127" s="28"/>
      <c r="I127" s="28"/>
      <c r="J127" s="29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</row>
    <row r="128" spans="1:31" x14ac:dyDescent="0.25">
      <c r="A128" s="22">
        <v>36651</v>
      </c>
      <c r="B128" s="23">
        <f t="shared" si="2"/>
        <v>0.93950000000000078</v>
      </c>
      <c r="C128" s="24">
        <f t="shared" si="3"/>
        <v>0.17496228503109479</v>
      </c>
      <c r="D128" s="26"/>
      <c r="E128" s="28"/>
      <c r="F128" s="28"/>
      <c r="G128" s="28"/>
      <c r="H128" s="28"/>
      <c r="I128" s="28"/>
      <c r="J128" s="29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</row>
    <row r="129" spans="1:31" x14ac:dyDescent="0.25">
      <c r="A129" s="22">
        <v>36652</v>
      </c>
      <c r="B129" s="23">
        <f t="shared" si="2"/>
        <v>0.94950000000000079</v>
      </c>
      <c r="C129" s="24">
        <f t="shared" si="3"/>
        <v>0.21876817285587832</v>
      </c>
      <c r="D129" s="26"/>
      <c r="E129" s="28"/>
      <c r="F129" s="28"/>
      <c r="G129" s="28"/>
      <c r="H129" s="28"/>
      <c r="I129" s="28"/>
      <c r="J129" s="29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1:31" x14ac:dyDescent="0.25">
      <c r="A130" s="22">
        <v>36653</v>
      </c>
      <c r="B130" s="23">
        <f t="shared" si="2"/>
        <v>0.9595000000000008</v>
      </c>
      <c r="C130" s="24">
        <f t="shared" si="3"/>
        <v>0.26224405818110175</v>
      </c>
      <c r="D130" s="26"/>
      <c r="E130" s="28"/>
      <c r="F130" s="28"/>
      <c r="G130" s="28"/>
      <c r="H130" s="28"/>
      <c r="I130" s="28"/>
      <c r="J130" s="29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</row>
    <row r="131" spans="1:31" x14ac:dyDescent="0.25">
      <c r="A131" s="22">
        <v>36654</v>
      </c>
      <c r="B131" s="23">
        <f t="shared" si="2"/>
        <v>0.96950000000000081</v>
      </c>
      <c r="C131" s="24">
        <f t="shared" si="3"/>
        <v>0.30532244716958168</v>
      </c>
      <c r="D131" s="26"/>
      <c r="E131" s="28"/>
      <c r="F131" s="28"/>
      <c r="G131" s="28"/>
      <c r="H131" s="28"/>
      <c r="I131" s="28"/>
      <c r="J131" s="29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</row>
    <row r="132" spans="1:31" x14ac:dyDescent="0.25">
      <c r="A132" s="22">
        <v>36655</v>
      </c>
      <c r="B132" s="23">
        <f t="shared" ref="B132:B195" si="4">+B131+0.01</f>
        <v>0.97950000000000081</v>
      </c>
      <c r="C132" s="24">
        <f t="shared" ref="C132:C195" si="5">$K$2*(SIN(2*PI()*$H$2*B132)) / SQRT((($Q$2+$K$2*(COS(2*PI()*$H$2*B132)))^2) + (($K$2*(SIN(2*PI()*$H$2*B132)))^2))</f>
        <v>0.34793532594851517</v>
      </c>
      <c r="D132" s="26"/>
      <c r="E132" s="28"/>
      <c r="F132" s="28"/>
      <c r="G132" s="28"/>
      <c r="H132" s="28"/>
      <c r="I132" s="28"/>
      <c r="J132" s="29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</row>
    <row r="133" spans="1:31" x14ac:dyDescent="0.25">
      <c r="A133" s="22">
        <v>36656</v>
      </c>
      <c r="B133" s="23">
        <f t="shared" si="4"/>
        <v>0.98950000000000082</v>
      </c>
      <c r="C133" s="24">
        <f t="shared" si="5"/>
        <v>0.39001401514600936</v>
      </c>
      <c r="D133" s="26"/>
      <c r="E133" s="28"/>
      <c r="F133" s="28"/>
      <c r="G133" s="28"/>
      <c r="H133" s="28"/>
      <c r="I133" s="28"/>
      <c r="J133" s="29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</row>
    <row r="134" spans="1:31" x14ac:dyDescent="0.25">
      <c r="A134" s="22">
        <v>36657</v>
      </c>
      <c r="B134" s="23">
        <f t="shared" si="4"/>
        <v>0.99950000000000083</v>
      </c>
      <c r="C134" s="24">
        <f t="shared" si="5"/>
        <v>0.4314889934380417</v>
      </c>
      <c r="D134" s="26"/>
      <c r="E134" s="28"/>
      <c r="F134" s="28"/>
      <c r="G134" s="28"/>
      <c r="H134" s="28"/>
      <c r="I134" s="28"/>
      <c r="J134" s="29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1:31" x14ac:dyDescent="0.25">
      <c r="A135" s="22">
        <v>36658</v>
      </c>
      <c r="B135" s="23">
        <f t="shared" si="4"/>
        <v>1.0095000000000007</v>
      </c>
      <c r="C135" s="24">
        <f t="shared" si="5"/>
        <v>0.47228968244841485</v>
      </c>
      <c r="D135" s="26"/>
      <c r="E135" s="28"/>
      <c r="F135" s="28"/>
      <c r="G135" s="28"/>
      <c r="H135" s="28"/>
      <c r="I135" s="28"/>
      <c r="J135" s="29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</row>
    <row r="136" spans="1:31" x14ac:dyDescent="0.25">
      <c r="A136" s="22">
        <v>36659</v>
      </c>
      <c r="B136" s="23">
        <f t="shared" si="4"/>
        <v>1.0195000000000007</v>
      </c>
      <c r="C136" s="24">
        <f t="shared" si="5"/>
        <v>0.51234418371147816</v>
      </c>
      <c r="D136" s="26"/>
      <c r="E136" s="28"/>
      <c r="F136" s="28"/>
      <c r="G136" s="28"/>
      <c r="H136" s="28"/>
      <c r="I136" s="28"/>
      <c r="J136" s="29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</row>
    <row r="137" spans="1:31" x14ac:dyDescent="0.25">
      <c r="A137" s="22">
        <v>36660</v>
      </c>
      <c r="B137" s="23">
        <f t="shared" si="4"/>
        <v>1.0295000000000007</v>
      </c>
      <c r="C137" s="24">
        <f t="shared" si="5"/>
        <v>0.55157895631218479</v>
      </c>
      <c r="D137" s="26"/>
      <c r="E137" s="28"/>
      <c r="F137" s="28"/>
      <c r="G137" s="28"/>
      <c r="H137" s="28"/>
      <c r="I137" s="28"/>
      <c r="J137" s="29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</row>
    <row r="138" spans="1:31" x14ac:dyDescent="0.25">
      <c r="A138" s="22">
        <v>36661</v>
      </c>
      <c r="B138" s="23">
        <f t="shared" si="4"/>
        <v>1.0395000000000008</v>
      </c>
      <c r="C138" s="24">
        <f t="shared" si="5"/>
        <v>0.5899184211309958</v>
      </c>
      <c r="D138" s="26"/>
      <c r="E138" s="28"/>
      <c r="F138" s="28"/>
      <c r="G138" s="28"/>
      <c r="H138" s="28"/>
      <c r="I138" s="28"/>
      <c r="J138" s="29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</row>
    <row r="139" spans="1:31" x14ac:dyDescent="0.25">
      <c r="A139" s="22">
        <v>36662</v>
      </c>
      <c r="B139" s="23">
        <f t="shared" si="4"/>
        <v>1.0495000000000008</v>
      </c>
      <c r="C139" s="24">
        <f t="shared" si="5"/>
        <v>0.62728447417137867</v>
      </c>
      <c r="D139" s="26"/>
      <c r="E139" s="28"/>
      <c r="F139" s="28"/>
      <c r="G139" s="28"/>
      <c r="H139" s="28"/>
      <c r="I139" s="28"/>
      <c r="J139" s="29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</row>
    <row r="140" spans="1:31" x14ac:dyDescent="0.25">
      <c r="A140" s="22">
        <v>36663</v>
      </c>
      <c r="B140" s="23">
        <f t="shared" si="4"/>
        <v>1.0595000000000008</v>
      </c>
      <c r="C140" s="24">
        <f t="shared" si="5"/>
        <v>0.66359588700972583</v>
      </c>
      <c r="D140" s="26"/>
      <c r="E140" s="28"/>
      <c r="F140" s="28"/>
      <c r="G140" s="28"/>
      <c r="H140" s="28"/>
      <c r="I140" s="28"/>
      <c r="J140" s="29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1:31" x14ac:dyDescent="0.25">
      <c r="A141" s="22">
        <v>36664</v>
      </c>
      <c r="B141" s="23">
        <f t="shared" si="4"/>
        <v>1.0695000000000008</v>
      </c>
      <c r="C141" s="24">
        <f t="shared" si="5"/>
        <v>0.69876756668354689</v>
      </c>
      <c r="D141" s="26"/>
      <c r="E141" s="28"/>
      <c r="F141" s="28"/>
      <c r="G141" s="28"/>
      <c r="H141" s="28"/>
      <c r="I141" s="28"/>
      <c r="J141" s="29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</row>
    <row r="142" spans="1:31" x14ac:dyDescent="0.25">
      <c r="A142" s="22">
        <v>36665</v>
      </c>
      <c r="B142" s="23">
        <f t="shared" si="4"/>
        <v>1.0795000000000008</v>
      </c>
      <c r="C142" s="24">
        <f t="shared" si="5"/>
        <v>0.73270963993012528</v>
      </c>
      <c r="D142" s="26"/>
      <c r="E142" s="28"/>
      <c r="F142" s="28"/>
      <c r="G142" s="28"/>
      <c r="H142" s="28"/>
      <c r="I142" s="28"/>
      <c r="J142" s="29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</row>
    <row r="143" spans="1:31" x14ac:dyDescent="0.25">
      <c r="A143" s="22">
        <v>36666</v>
      </c>
      <c r="B143" s="23">
        <f t="shared" si="4"/>
        <v>1.0895000000000008</v>
      </c>
      <c r="C143" s="24">
        <f t="shared" si="5"/>
        <v>0.7653263170846204</v>
      </c>
      <c r="D143" s="26"/>
      <c r="E143" s="28"/>
      <c r="F143" s="28"/>
      <c r="G143" s="28"/>
      <c r="H143" s="28"/>
      <c r="I143" s="28"/>
      <c r="J143" s="29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</row>
    <row r="144" spans="1:31" x14ac:dyDescent="0.25">
      <c r="A144" s="22">
        <v>36667</v>
      </c>
      <c r="B144" s="23">
        <f t="shared" si="4"/>
        <v>1.0995000000000008</v>
      </c>
      <c r="C144" s="24">
        <f t="shared" si="5"/>
        <v>0.79651447845867129</v>
      </c>
      <c r="D144" s="26"/>
      <c r="E144" s="28"/>
      <c r="F144" s="28"/>
      <c r="G144" s="28"/>
      <c r="H144" s="28"/>
      <c r="I144" s="28"/>
      <c r="J144" s="29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1:31" x14ac:dyDescent="0.25">
      <c r="A145" s="22">
        <v>36668</v>
      </c>
      <c r="B145" s="23">
        <f t="shared" si="4"/>
        <v>1.1095000000000008</v>
      </c>
      <c r="C145" s="24">
        <f t="shared" si="5"/>
        <v>0.82616190974900872</v>
      </c>
      <c r="D145" s="26"/>
      <c r="E145" s="28"/>
      <c r="F145" s="28"/>
      <c r="G145" s="28"/>
      <c r="H145" s="28"/>
      <c r="I145" s="28"/>
      <c r="J145" s="29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</row>
    <row r="146" spans="1:31" x14ac:dyDescent="0.25">
      <c r="A146" s="22">
        <v>36669</v>
      </c>
      <c r="B146" s="23">
        <f t="shared" si="4"/>
        <v>1.1195000000000008</v>
      </c>
      <c r="C146" s="24">
        <f t="shared" si="5"/>
        <v>0.85414509180062148</v>
      </c>
      <c r="D146" s="26"/>
      <c r="E146" s="28"/>
      <c r="F146" s="28"/>
      <c r="G146" s="28"/>
      <c r="H146" s="28"/>
      <c r="I146" s="28"/>
      <c r="J146" s="29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</row>
    <row r="147" spans="1:31" x14ac:dyDescent="0.25">
      <c r="A147" s="22">
        <v>36670</v>
      </c>
      <c r="B147" s="23">
        <f t="shared" si="4"/>
        <v>1.1295000000000008</v>
      </c>
      <c r="C147" s="24">
        <f t="shared" si="5"/>
        <v>0.88032642236928371</v>
      </c>
      <c r="D147" s="26"/>
      <c r="E147" s="28"/>
      <c r="F147" s="28"/>
      <c r="G147" s="28"/>
      <c r="H147" s="28"/>
      <c r="I147" s="28"/>
      <c r="J147" s="29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</row>
    <row r="148" spans="1:31" x14ac:dyDescent="0.25">
      <c r="A148" s="22">
        <v>36671</v>
      </c>
      <c r="B148" s="23">
        <f t="shared" si="4"/>
        <v>1.1395000000000008</v>
      </c>
      <c r="C148" s="24">
        <f t="shared" si="5"/>
        <v>0.9045507115112138</v>
      </c>
      <c r="D148" s="26"/>
      <c r="E148" s="28"/>
      <c r="F148" s="28"/>
      <c r="G148" s="28"/>
      <c r="H148" s="28"/>
      <c r="I148" s="28"/>
      <c r="J148" s="29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</row>
    <row r="149" spans="1:31" x14ac:dyDescent="0.25">
      <c r="A149" s="22">
        <v>36672</v>
      </c>
      <c r="B149" s="23">
        <f t="shared" si="4"/>
        <v>1.1495000000000009</v>
      </c>
      <c r="C149" s="24">
        <f t="shared" si="5"/>
        <v>0.9266407456053336</v>
      </c>
      <c r="D149" s="26"/>
      <c r="E149" s="28"/>
      <c r="F149" s="28"/>
      <c r="G149" s="28"/>
      <c r="H149" s="28"/>
      <c r="I149" s="28"/>
      <c r="J149" s="29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1:31" x14ac:dyDescent="0.25">
      <c r="A150" s="22">
        <v>36673</v>
      </c>
      <c r="B150" s="23">
        <f t="shared" si="4"/>
        <v>1.1595000000000009</v>
      </c>
      <c r="C150" s="24">
        <f t="shared" si="5"/>
        <v>0.94639165524908875</v>
      </c>
      <c r="D150" s="26"/>
      <c r="E150" s="28"/>
      <c r="F150" s="28"/>
      <c r="G150" s="28"/>
      <c r="H150" s="28"/>
      <c r="I150" s="28"/>
      <c r="J150" s="29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</row>
    <row r="151" spans="1:31" x14ac:dyDescent="0.25">
      <c r="A151" s="22">
        <v>36674</v>
      </c>
      <c r="B151" s="23">
        <f t="shared" si="4"/>
        <v>1.1695000000000009</v>
      </c>
      <c r="C151" s="24">
        <f t="shared" si="5"/>
        <v>0.96356374694811253</v>
      </c>
      <c r="D151" s="26"/>
      <c r="E151" s="28"/>
      <c r="F151" s="28"/>
      <c r="G151" s="28"/>
      <c r="H151" s="28"/>
      <c r="I151" s="28"/>
      <c r="J151" s="29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</row>
    <row r="152" spans="1:31" x14ac:dyDescent="0.25">
      <c r="A152" s="22">
        <v>36675</v>
      </c>
      <c r="B152" s="23">
        <f t="shared" si="4"/>
        <v>1.1795000000000009</v>
      </c>
      <c r="C152" s="24">
        <f t="shared" si="5"/>
        <v>0.97787336633202304</v>
      </c>
      <c r="D152" s="26"/>
      <c r="E152" s="28"/>
      <c r="F152" s="28"/>
      <c r="G152" s="28"/>
      <c r="H152" s="28"/>
      <c r="I152" s="28"/>
      <c r="J152" s="29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</row>
    <row r="153" spans="1:31" x14ac:dyDescent="0.25">
      <c r="A153" s="22">
        <v>36676</v>
      </c>
      <c r="B153" s="23">
        <f t="shared" si="4"/>
        <v>1.1895000000000009</v>
      </c>
      <c r="C153" s="24">
        <f t="shared" si="5"/>
        <v>0.98898125354104927</v>
      </c>
      <c r="D153" s="26"/>
      <c r="E153" s="28"/>
      <c r="F153" s="28"/>
      <c r="G153" s="28"/>
      <c r="H153" s="28"/>
      <c r="I153" s="28"/>
      <c r="J153" s="29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</row>
    <row r="154" spans="1:31" x14ac:dyDescent="0.25">
      <c r="A154" s="22">
        <v>36677</v>
      </c>
      <c r="B154" s="23">
        <f t="shared" si="4"/>
        <v>1.1995000000000009</v>
      </c>
      <c r="C154" s="24">
        <f t="shared" si="5"/>
        <v>0.99647773922288152</v>
      </c>
      <c r="D154" s="26"/>
      <c r="E154" s="28"/>
      <c r="F154" s="28"/>
      <c r="G154" s="28"/>
      <c r="H154" s="28"/>
      <c r="I154" s="28"/>
      <c r="J154" s="29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</row>
    <row r="155" spans="1:31" x14ac:dyDescent="0.25">
      <c r="A155" s="22">
        <v>36678</v>
      </c>
      <c r="B155" s="23">
        <f t="shared" si="4"/>
        <v>1.2095000000000009</v>
      </c>
      <c r="C155" s="24">
        <f t="shared" si="5"/>
        <v>0.99986403889600062</v>
      </c>
      <c r="D155" s="26"/>
      <c r="E155" s="28"/>
      <c r="F155" s="28"/>
      <c r="G155" s="28"/>
      <c r="H155" s="28"/>
      <c r="I155" s="28"/>
      <c r="J155" s="29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</row>
    <row r="156" spans="1:31" x14ac:dyDescent="0.25">
      <c r="A156" s="22">
        <v>36679</v>
      </c>
      <c r="B156" s="23">
        <f t="shared" si="4"/>
        <v>1.2195000000000009</v>
      </c>
      <c r="C156" s="24">
        <f t="shared" si="5"/>
        <v>0.99852889514111831</v>
      </c>
      <c r="D156" s="26"/>
      <c r="E156" s="28"/>
      <c r="F156" s="28"/>
      <c r="G156" s="28"/>
      <c r="H156" s="28"/>
      <c r="I156" s="28"/>
      <c r="J156" s="29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</row>
    <row r="157" spans="1:31" x14ac:dyDescent="0.25">
      <c r="A157" s="22">
        <v>36680</v>
      </c>
      <c r="B157" s="23">
        <f t="shared" si="4"/>
        <v>1.2295000000000009</v>
      </c>
      <c r="C157" s="24">
        <f t="shared" si="5"/>
        <v>0.99172001826697442</v>
      </c>
      <c r="D157" s="26"/>
      <c r="E157" s="28"/>
      <c r="F157" s="28"/>
      <c r="G157" s="28"/>
      <c r="H157" s="28"/>
      <c r="I157" s="28"/>
      <c r="J157" s="29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</row>
    <row r="158" spans="1:31" x14ac:dyDescent="0.25">
      <c r="A158" s="22">
        <v>36681</v>
      </c>
      <c r="B158" s="23">
        <f t="shared" si="4"/>
        <v>1.2395000000000009</v>
      </c>
      <c r="C158" s="24">
        <f t="shared" si="5"/>
        <v>0.97851043579936114</v>
      </c>
      <c r="D158" s="26"/>
      <c r="E158" s="28"/>
      <c r="F158" s="28"/>
      <c r="G158" s="28"/>
      <c r="H158" s="28"/>
      <c r="I158" s="28"/>
      <c r="J158" s="29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</row>
    <row r="159" spans="1:31" x14ac:dyDescent="0.25">
      <c r="A159" s="22">
        <v>36682</v>
      </c>
      <c r="B159" s="23">
        <f t="shared" si="4"/>
        <v>1.2495000000000009</v>
      </c>
      <c r="C159" s="24">
        <f t="shared" si="5"/>
        <v>0.95776143886500931</v>
      </c>
      <c r="D159" s="26"/>
      <c r="E159" s="28"/>
      <c r="F159" s="28"/>
      <c r="G159" s="28"/>
      <c r="H159" s="28"/>
      <c r="I159" s="28"/>
      <c r="J159" s="29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</row>
    <row r="160" spans="1:31" x14ac:dyDescent="0.25">
      <c r="A160" s="22">
        <v>36683</v>
      </c>
      <c r="B160" s="23">
        <f t="shared" si="4"/>
        <v>1.259500000000001</v>
      </c>
      <c r="C160" s="24">
        <f t="shared" si="5"/>
        <v>0.92808709603530171</v>
      </c>
      <c r="D160" s="26"/>
      <c r="E160" s="28"/>
      <c r="F160" s="28"/>
      <c r="G160" s="28"/>
      <c r="H160" s="28"/>
      <c r="I160" s="28"/>
      <c r="J160" s="29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</row>
    <row r="161" spans="1:31" x14ac:dyDescent="0.25">
      <c r="A161" s="22">
        <v>36684</v>
      </c>
      <c r="B161" s="23">
        <f t="shared" si="4"/>
        <v>1.269500000000001</v>
      </c>
      <c r="C161" s="24">
        <f t="shared" si="5"/>
        <v>0.88783149036899311</v>
      </c>
      <c r="D161" s="26"/>
      <c r="E161" s="28"/>
      <c r="F161" s="28"/>
      <c r="G161" s="28"/>
      <c r="H161" s="28"/>
      <c r="I161" s="28"/>
      <c r="J161" s="29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</row>
    <row r="162" spans="1:31" x14ac:dyDescent="0.25">
      <c r="A162" s="22">
        <v>36685</v>
      </c>
      <c r="B162" s="23">
        <f t="shared" si="4"/>
        <v>1.279500000000001</v>
      </c>
      <c r="C162" s="24">
        <f t="shared" si="5"/>
        <v>0.8350803580852838</v>
      </c>
      <c r="D162" s="26"/>
      <c r="E162" s="28"/>
      <c r="F162" s="28"/>
      <c r="G162" s="28"/>
      <c r="H162" s="28"/>
      <c r="I162" s="28"/>
      <c r="J162" s="29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</row>
    <row r="163" spans="1:31" x14ac:dyDescent="0.25">
      <c r="A163" s="22">
        <v>36686</v>
      </c>
      <c r="B163" s="23">
        <f t="shared" si="4"/>
        <v>1.289500000000001</v>
      </c>
      <c r="C163" s="24">
        <f t="shared" si="5"/>
        <v>0.767744317473805</v>
      </c>
      <c r="D163" s="26"/>
      <c r="E163" s="28"/>
      <c r="F163" s="28"/>
      <c r="G163" s="28"/>
      <c r="H163" s="28"/>
      <c r="I163" s="28"/>
      <c r="J163" s="29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</row>
    <row r="164" spans="1:31" x14ac:dyDescent="0.25">
      <c r="A164" s="22">
        <v>36687</v>
      </c>
      <c r="B164" s="23">
        <f t="shared" si="4"/>
        <v>1.299500000000001</v>
      </c>
      <c r="C164" s="24">
        <f t="shared" si="5"/>
        <v>0.68376825569243393</v>
      </c>
      <c r="D164" s="26"/>
      <c r="E164" s="28"/>
      <c r="F164" s="28"/>
      <c r="G164" s="28"/>
      <c r="H164" s="28"/>
      <c r="I164" s="28"/>
      <c r="J164" s="29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</row>
    <row r="165" spans="1:31" x14ac:dyDescent="0.25">
      <c r="A165" s="22">
        <v>36688</v>
      </c>
      <c r="B165" s="23">
        <f t="shared" si="4"/>
        <v>1.309500000000001</v>
      </c>
      <c r="C165" s="24">
        <f t="shared" si="5"/>
        <v>0.58152786527427514</v>
      </c>
      <c r="D165" s="26"/>
      <c r="E165" s="28"/>
      <c r="F165" s="28"/>
      <c r="G165" s="28"/>
      <c r="H165" s="28"/>
      <c r="I165" s="28"/>
      <c r="J165" s="29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</row>
    <row r="166" spans="1:31" x14ac:dyDescent="0.25">
      <c r="A166" s="22">
        <v>36689</v>
      </c>
      <c r="B166" s="23">
        <f t="shared" si="4"/>
        <v>1.319500000000001</v>
      </c>
      <c r="C166" s="24">
        <f t="shared" si="5"/>
        <v>0.46044098487944263</v>
      </c>
      <c r="D166" s="26"/>
      <c r="E166" s="28"/>
      <c r="F166" s="28"/>
      <c r="G166" s="28"/>
      <c r="H166" s="28"/>
      <c r="I166" s="28"/>
      <c r="J166" s="29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</row>
    <row r="167" spans="1:31" x14ac:dyDescent="0.25">
      <c r="A167" s="22">
        <v>36690</v>
      </c>
      <c r="B167" s="23">
        <f t="shared" si="4"/>
        <v>1.329500000000001</v>
      </c>
      <c r="C167" s="24">
        <f t="shared" si="5"/>
        <v>0.32171068141210202</v>
      </c>
      <c r="D167" s="26"/>
      <c r="E167" s="28"/>
      <c r="F167" s="28"/>
      <c r="G167" s="28"/>
      <c r="H167" s="28"/>
      <c r="I167" s="28"/>
      <c r="J167" s="29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</row>
    <row r="168" spans="1:31" x14ac:dyDescent="0.25">
      <c r="A168" s="22">
        <v>36691</v>
      </c>
      <c r="B168" s="23">
        <f t="shared" si="4"/>
        <v>1.339500000000001</v>
      </c>
      <c r="C168" s="24">
        <f t="shared" si="5"/>
        <v>0.1689286060850794</v>
      </c>
      <c r="D168" s="26"/>
      <c r="E168" s="28"/>
      <c r="F168" s="28"/>
      <c r="G168" s="28"/>
      <c r="H168" s="28"/>
      <c r="I168" s="28"/>
      <c r="J168" s="29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</row>
    <row r="169" spans="1:31" x14ac:dyDescent="0.25">
      <c r="A169" s="22">
        <v>36692</v>
      </c>
      <c r="B169" s="23">
        <f t="shared" si="4"/>
        <v>1.349500000000001</v>
      </c>
      <c r="C169" s="24">
        <f t="shared" si="5"/>
        <v>8.117641531645986E-3</v>
      </c>
      <c r="D169" s="26"/>
      <c r="E169" s="28"/>
      <c r="F169" s="28"/>
      <c r="G169" s="28"/>
      <c r="H169" s="28"/>
      <c r="I169" s="28"/>
      <c r="J169" s="29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</row>
    <row r="170" spans="1:31" x14ac:dyDescent="0.25">
      <c r="A170" s="22">
        <v>36693</v>
      </c>
      <c r="B170" s="23">
        <f t="shared" si="4"/>
        <v>1.359500000000001</v>
      </c>
      <c r="C170" s="24">
        <f t="shared" si="5"/>
        <v>-0.15309126345161642</v>
      </c>
      <c r="D170" s="26"/>
      <c r="E170" s="28"/>
      <c r="F170" s="28"/>
      <c r="G170" s="28"/>
      <c r="H170" s="28"/>
      <c r="I170" s="28"/>
      <c r="J170" s="29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</row>
    <row r="171" spans="1:31" x14ac:dyDescent="0.25">
      <c r="A171" s="22">
        <v>36694</v>
      </c>
      <c r="B171" s="23">
        <f t="shared" si="4"/>
        <v>1.369500000000001</v>
      </c>
      <c r="C171" s="24">
        <f t="shared" si="5"/>
        <v>-0.30698323993880805</v>
      </c>
      <c r="D171" s="26"/>
      <c r="E171" s="28"/>
      <c r="F171" s="28"/>
      <c r="G171" s="28"/>
      <c r="H171" s="28"/>
      <c r="I171" s="28"/>
      <c r="J171" s="29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</row>
    <row r="172" spans="1:31" x14ac:dyDescent="0.25">
      <c r="A172" s="22">
        <v>36695</v>
      </c>
      <c r="B172" s="23">
        <f t="shared" si="4"/>
        <v>1.3795000000000011</v>
      </c>
      <c r="C172" s="24">
        <f t="shared" si="5"/>
        <v>-0.44732271470370588</v>
      </c>
      <c r="D172" s="26"/>
      <c r="E172" s="28"/>
      <c r="F172" s="28"/>
      <c r="G172" s="28"/>
      <c r="H172" s="28"/>
      <c r="I172" s="28"/>
      <c r="J172" s="29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</row>
    <row r="173" spans="1:31" x14ac:dyDescent="0.25">
      <c r="A173" s="22">
        <v>36696</v>
      </c>
      <c r="B173" s="23">
        <f t="shared" si="4"/>
        <v>1.3895000000000011</v>
      </c>
      <c r="C173" s="24">
        <f t="shared" si="5"/>
        <v>-0.57026388651217341</v>
      </c>
      <c r="D173" s="26"/>
      <c r="E173" s="28"/>
      <c r="F173" s="28"/>
      <c r="G173" s="28"/>
      <c r="H173" s="28"/>
      <c r="I173" s="28"/>
      <c r="J173" s="29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</row>
    <row r="174" spans="1:31" x14ac:dyDescent="0.25">
      <c r="A174" s="22">
        <v>36697</v>
      </c>
      <c r="B174" s="23">
        <f t="shared" si="4"/>
        <v>1.3995000000000011</v>
      </c>
      <c r="C174" s="24">
        <f t="shared" si="5"/>
        <v>-0.67438623948089482</v>
      </c>
      <c r="D174" s="26"/>
      <c r="E174" s="28"/>
      <c r="F174" s="28"/>
      <c r="G174" s="28"/>
      <c r="H174" s="28"/>
      <c r="I174" s="28"/>
      <c r="J174" s="29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</row>
    <row r="175" spans="1:31" x14ac:dyDescent="0.25">
      <c r="A175" s="22">
        <v>36698</v>
      </c>
      <c r="B175" s="23">
        <f t="shared" si="4"/>
        <v>1.4095000000000011</v>
      </c>
      <c r="C175" s="24">
        <f t="shared" si="5"/>
        <v>-0.76012736605321662</v>
      </c>
      <c r="D175" s="26"/>
      <c r="E175" s="28"/>
      <c r="F175" s="28"/>
      <c r="G175" s="28"/>
      <c r="H175" s="28"/>
      <c r="I175" s="28"/>
      <c r="J175" s="29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</row>
    <row r="176" spans="1:31" x14ac:dyDescent="0.25">
      <c r="A176" s="22">
        <v>36699</v>
      </c>
      <c r="B176" s="23">
        <f t="shared" si="4"/>
        <v>1.4195000000000011</v>
      </c>
      <c r="C176" s="24">
        <f t="shared" si="5"/>
        <v>-0.82903822013843154</v>
      </c>
      <c r="D176" s="26"/>
      <c r="E176" s="28"/>
      <c r="F176" s="28"/>
      <c r="G176" s="28"/>
      <c r="H176" s="28"/>
      <c r="I176" s="28"/>
      <c r="J176" s="29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</row>
    <row r="177" spans="1:31" x14ac:dyDescent="0.25">
      <c r="A177" s="22">
        <v>36700</v>
      </c>
      <c r="B177" s="23">
        <f t="shared" si="4"/>
        <v>1.4295000000000011</v>
      </c>
      <c r="C177" s="24">
        <f t="shared" si="5"/>
        <v>-0.88315222254250492</v>
      </c>
      <c r="D177" s="26"/>
      <c r="E177" s="28"/>
      <c r="F177" s="28"/>
      <c r="G177" s="28"/>
      <c r="H177" s="28"/>
      <c r="I177" s="28"/>
      <c r="J177" s="29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</row>
    <row r="178" spans="1:31" x14ac:dyDescent="0.25">
      <c r="A178" s="22">
        <v>36701</v>
      </c>
      <c r="B178" s="23">
        <f t="shared" si="4"/>
        <v>1.4395000000000011</v>
      </c>
      <c r="C178" s="24">
        <f t="shared" si="5"/>
        <v>-0.92456738019636631</v>
      </c>
      <c r="D178" s="26"/>
      <c r="E178" s="28"/>
      <c r="F178" s="28"/>
      <c r="G178" s="28"/>
      <c r="H178" s="28"/>
      <c r="I178" s="28"/>
      <c r="J178" s="29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</row>
    <row r="179" spans="1:31" x14ac:dyDescent="0.25">
      <c r="A179" s="22">
        <v>36702</v>
      </c>
      <c r="B179" s="23">
        <f t="shared" si="4"/>
        <v>1.4495000000000011</v>
      </c>
      <c r="C179" s="24">
        <f t="shared" si="5"/>
        <v>-0.95522081521527025</v>
      </c>
      <c r="D179" s="26"/>
      <c r="E179" s="28"/>
      <c r="F179" s="28"/>
      <c r="G179" s="28"/>
      <c r="H179" s="28"/>
      <c r="I179" s="28"/>
      <c r="J179" s="29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</row>
    <row r="180" spans="1:31" x14ac:dyDescent="0.25">
      <c r="A180" s="22">
        <v>36703</v>
      </c>
      <c r="B180" s="23">
        <f t="shared" si="4"/>
        <v>1.4595000000000011</v>
      </c>
      <c r="C180" s="24">
        <f t="shared" si="5"/>
        <v>-0.97679563397648994</v>
      </c>
      <c r="D180" s="26"/>
      <c r="E180" s="28"/>
      <c r="F180" s="28"/>
      <c r="G180" s="28"/>
      <c r="H180" s="28"/>
      <c r="I180" s="28"/>
      <c r="J180" s="29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</row>
    <row r="181" spans="1:31" x14ac:dyDescent="0.25">
      <c r="A181" s="22">
        <v>36704</v>
      </c>
      <c r="B181" s="23">
        <f t="shared" si="4"/>
        <v>1.4695000000000011</v>
      </c>
      <c r="C181" s="24">
        <f t="shared" si="5"/>
        <v>-0.99070409651140778</v>
      </c>
      <c r="D181" s="26"/>
      <c r="E181" s="28"/>
      <c r="F181" s="28"/>
      <c r="G181" s="28"/>
      <c r="H181" s="28"/>
      <c r="I181" s="28"/>
      <c r="J181" s="29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</row>
    <row r="182" spans="1:31" x14ac:dyDescent="0.25">
      <c r="A182" s="22">
        <v>36705</v>
      </c>
      <c r="B182" s="23">
        <f t="shared" si="4"/>
        <v>1.4795000000000011</v>
      </c>
      <c r="C182" s="24">
        <f t="shared" si="5"/>
        <v>-0.9981081328292668</v>
      </c>
      <c r="D182" s="26"/>
      <c r="E182" s="28"/>
      <c r="F182" s="28"/>
      <c r="G182" s="28"/>
      <c r="H182" s="28"/>
      <c r="I182" s="28"/>
      <c r="J182" s="29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</row>
    <row r="183" spans="1:31" x14ac:dyDescent="0.25">
      <c r="A183" s="22">
        <v>36706</v>
      </c>
      <c r="B183" s="23">
        <f t="shared" si="4"/>
        <v>1.4895000000000012</v>
      </c>
      <c r="C183" s="24">
        <f t="shared" si="5"/>
        <v>-0.99995419379037542</v>
      </c>
      <c r="D183" s="26"/>
      <c r="E183" s="28"/>
      <c r="F183" s="28"/>
      <c r="G183" s="28"/>
      <c r="H183" s="28"/>
      <c r="I183" s="28"/>
      <c r="J183" s="29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</row>
    <row r="184" spans="1:31" x14ac:dyDescent="0.25">
      <c r="A184" s="22">
        <v>36707</v>
      </c>
      <c r="B184" s="23">
        <f t="shared" si="4"/>
        <v>1.4995000000000012</v>
      </c>
      <c r="C184" s="24">
        <f t="shared" si="5"/>
        <v>-0.99701044631468294</v>
      </c>
      <c r="D184" s="26"/>
      <c r="E184" s="28"/>
      <c r="F184" s="28"/>
      <c r="G184" s="28"/>
      <c r="H184" s="28"/>
      <c r="I184" s="28"/>
      <c r="J184" s="29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</row>
    <row r="185" spans="1:31" x14ac:dyDescent="0.25">
      <c r="A185" s="22">
        <v>36708</v>
      </c>
      <c r="B185" s="23">
        <f t="shared" si="4"/>
        <v>1.5095000000000012</v>
      </c>
      <c r="C185" s="24">
        <f t="shared" si="5"/>
        <v>-0.98990087769886304</v>
      </c>
      <c r="D185" s="26"/>
      <c r="E185" s="28"/>
      <c r="F185" s="28"/>
      <c r="G185" s="28"/>
      <c r="H185" s="28"/>
      <c r="I185" s="28"/>
      <c r="J185" s="29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</row>
    <row r="186" spans="1:31" x14ac:dyDescent="0.25">
      <c r="A186" s="22">
        <v>36709</v>
      </c>
      <c r="B186" s="23">
        <f t="shared" si="4"/>
        <v>1.5195000000000012</v>
      </c>
      <c r="C186" s="24">
        <f t="shared" si="5"/>
        <v>-0.97913438588986124</v>
      </c>
      <c r="D186" s="26"/>
      <c r="E186" s="28"/>
      <c r="F186" s="28"/>
      <c r="G186" s="28"/>
      <c r="H186" s="28"/>
      <c r="I186" s="28"/>
      <c r="J186" s="29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</row>
    <row r="187" spans="1:31" x14ac:dyDescent="0.25">
      <c r="A187" s="22">
        <v>36710</v>
      </c>
      <c r="B187" s="23">
        <f t="shared" si="4"/>
        <v>1.5295000000000012</v>
      </c>
      <c r="C187" s="24">
        <f t="shared" si="5"/>
        <v>-0.96512863891430789</v>
      </c>
      <c r="D187" s="26"/>
      <c r="E187" s="28"/>
      <c r="F187" s="28"/>
      <c r="G187" s="28"/>
      <c r="H187" s="28"/>
      <c r="I187" s="28"/>
      <c r="J187" s="29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</row>
    <row r="188" spans="1:31" x14ac:dyDescent="0.25">
      <c r="A188" s="22">
        <v>36711</v>
      </c>
      <c r="B188" s="23">
        <f t="shared" si="4"/>
        <v>1.5395000000000012</v>
      </c>
      <c r="C188" s="24">
        <f t="shared" si="5"/>
        <v>-0.94822921306012098</v>
      </c>
      <c r="D188" s="26"/>
      <c r="E188" s="28"/>
      <c r="F188" s="28"/>
      <c r="G188" s="28"/>
      <c r="H188" s="28"/>
      <c r="I188" s="28"/>
      <c r="J188" s="29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</row>
    <row r="189" spans="1:31" x14ac:dyDescent="0.25">
      <c r="A189" s="22">
        <v>36712</v>
      </c>
      <c r="B189" s="23">
        <f t="shared" si="4"/>
        <v>1.5495000000000012</v>
      </c>
      <c r="C189" s="24">
        <f t="shared" si="5"/>
        <v>-0.92872475257596454</v>
      </c>
      <c r="D189" s="26"/>
      <c r="E189" s="28"/>
      <c r="F189" s="28"/>
      <c r="G189" s="28"/>
      <c r="H189" s="28"/>
      <c r="I189" s="28"/>
      <c r="J189" s="29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</row>
    <row r="190" spans="1:31" x14ac:dyDescent="0.25">
      <c r="A190" s="22">
        <v>36713</v>
      </c>
      <c r="B190" s="23">
        <f t="shared" si="4"/>
        <v>1.5595000000000012</v>
      </c>
      <c r="C190" s="24">
        <f t="shared" si="5"/>
        <v>-0.90685889910881667</v>
      </c>
      <c r="D190" s="26"/>
      <c r="E190" s="28"/>
      <c r="F190" s="28"/>
      <c r="G190" s="28"/>
      <c r="H190" s="28"/>
      <c r="I190" s="28"/>
      <c r="J190" s="29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</row>
    <row r="191" spans="1:31" x14ac:dyDescent="0.25">
      <c r="A191" s="22">
        <v>36714</v>
      </c>
      <c r="B191" s="23">
        <f t="shared" si="4"/>
        <v>1.5695000000000012</v>
      </c>
      <c r="C191" s="24">
        <f t="shared" si="5"/>
        <v>-0.88283965313656598</v>
      </c>
      <c r="D191" s="26"/>
      <c r="E191" s="28"/>
      <c r="F191" s="28"/>
      <c r="G191" s="28"/>
      <c r="H191" s="28"/>
      <c r="I191" s="28"/>
      <c r="J191" s="29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</row>
    <row r="192" spans="1:31" x14ac:dyDescent="0.25">
      <c r="A192" s="22">
        <v>36715</v>
      </c>
      <c r="B192" s="23">
        <f t="shared" si="4"/>
        <v>1.5795000000000012</v>
      </c>
      <c r="C192" s="24">
        <f t="shared" si="5"/>
        <v>-0.8568467180081335</v>
      </c>
      <c r="D192" s="26"/>
      <c r="E192" s="28"/>
      <c r="F192" s="28"/>
      <c r="G192" s="28"/>
      <c r="H192" s="28"/>
      <c r="I192" s="28"/>
      <c r="J192" s="29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</row>
    <row r="193" spans="1:31" x14ac:dyDescent="0.25">
      <c r="A193" s="22">
        <v>36716</v>
      </c>
      <c r="B193" s="23">
        <f t="shared" si="4"/>
        <v>1.5895000000000012</v>
      </c>
      <c r="C193" s="24">
        <f t="shared" si="5"/>
        <v>-0.82903726897665864</v>
      </c>
      <c r="D193" s="26"/>
      <c r="E193" s="28"/>
      <c r="F193" s="28"/>
      <c r="G193" s="28"/>
      <c r="H193" s="28"/>
      <c r="I193" s="28"/>
      <c r="J193" s="29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</row>
    <row r="194" spans="1:31" x14ac:dyDescent="0.25">
      <c r="A194" s="22">
        <v>36717</v>
      </c>
      <c r="B194" s="23">
        <f t="shared" si="4"/>
        <v>1.5995000000000013</v>
      </c>
      <c r="C194" s="24">
        <f t="shared" si="5"/>
        <v>-0.79955049576192494</v>
      </c>
      <c r="D194" s="26"/>
      <c r="E194" s="28"/>
      <c r="F194" s="28"/>
      <c r="G194" s="28"/>
      <c r="H194" s="28"/>
      <c r="I194" s="28"/>
      <c r="J194" s="29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</row>
    <row r="195" spans="1:31" x14ac:dyDescent="0.25">
      <c r="A195" s="22">
        <v>36718</v>
      </c>
      <c r="B195" s="23">
        <f t="shared" si="4"/>
        <v>1.6095000000000013</v>
      </c>
      <c r="C195" s="24">
        <f t="shared" si="5"/>
        <v>-0.7685111901981363</v>
      </c>
      <c r="D195" s="26"/>
      <c r="E195" s="28"/>
      <c r="F195" s="28"/>
      <c r="G195" s="28"/>
      <c r="H195" s="28"/>
      <c r="I195" s="28"/>
      <c r="J195" s="29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</row>
    <row r="196" spans="1:31" x14ac:dyDescent="0.25">
      <c r="A196" s="22">
        <v>36719</v>
      </c>
      <c r="B196" s="23">
        <f t="shared" ref="B196:B259" si="6">+B195+0.01</f>
        <v>1.6195000000000013</v>
      </c>
      <c r="C196" s="24">
        <f t="shared" ref="C196:C259" si="7">$K$2*(SIN(2*PI()*$H$2*B196)) / SQRT((($Q$2+$K$2*(COS(2*PI()*$H$2*B196)))^2) + (($K$2*(SIN(2*PI()*$H$2*B196)))^2))</f>
        <v>-0.7360325893038494</v>
      </c>
      <c r="D196" s="26"/>
      <c r="E196" s="28"/>
      <c r="F196" s="28"/>
      <c r="G196" s="28"/>
      <c r="H196" s="28"/>
      <c r="I196" s="28"/>
      <c r="J196" s="29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</row>
    <row r="197" spans="1:31" x14ac:dyDescent="0.25">
      <c r="A197" s="22">
        <v>36720</v>
      </c>
      <c r="B197" s="23">
        <f t="shared" si="6"/>
        <v>1.6295000000000013</v>
      </c>
      <c r="C197" s="24">
        <f t="shared" si="7"/>
        <v>-0.70221863629083003</v>
      </c>
      <c r="D197" s="26"/>
      <c r="E197" s="28"/>
      <c r="F197" s="28"/>
      <c r="G197" s="28"/>
      <c r="H197" s="28"/>
      <c r="I197" s="28"/>
      <c r="J197" s="29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</row>
    <row r="198" spans="1:31" x14ac:dyDescent="0.25">
      <c r="A198" s="22">
        <v>36721</v>
      </c>
      <c r="B198" s="23">
        <f t="shared" si="6"/>
        <v>1.6395000000000013</v>
      </c>
      <c r="C198" s="24">
        <f t="shared" si="7"/>
        <v>-0.66716578505902113</v>
      </c>
      <c r="D198" s="26"/>
      <c r="E198" s="28"/>
      <c r="F198" s="28"/>
      <c r="G198" s="28"/>
      <c r="H198" s="28"/>
      <c r="I198" s="28"/>
      <c r="J198" s="29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</row>
    <row r="199" spans="1:31" x14ac:dyDescent="0.25">
      <c r="A199" s="22">
        <v>36722</v>
      </c>
      <c r="B199" s="23">
        <f t="shared" si="6"/>
        <v>1.6495000000000013</v>
      </c>
      <c r="C199" s="24">
        <f t="shared" si="7"/>
        <v>-0.63096444530265705</v>
      </c>
      <c r="D199" s="26"/>
      <c r="E199" s="28"/>
      <c r="F199" s="28"/>
      <c r="G199" s="28"/>
      <c r="H199" s="28"/>
      <c r="I199" s="28"/>
      <c r="J199" s="29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</row>
    <row r="200" spans="1:31" x14ac:dyDescent="0.25">
      <c r="A200" s="22">
        <v>36723</v>
      </c>
      <c r="B200" s="23">
        <f t="shared" si="6"/>
        <v>1.6595000000000013</v>
      </c>
      <c r="C200" s="24">
        <f t="shared" si="7"/>
        <v>-0.59370014355560086</v>
      </c>
      <c r="D200" s="26"/>
      <c r="E200" s="28"/>
      <c r="F200" s="28"/>
      <c r="G200" s="28"/>
      <c r="H200" s="28"/>
      <c r="I200" s="28"/>
      <c r="J200" s="29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</row>
    <row r="201" spans="1:31" x14ac:dyDescent="0.25">
      <c r="A201" s="22">
        <v>36724</v>
      </c>
      <c r="B201" s="23">
        <f t="shared" si="6"/>
        <v>1.6695000000000013</v>
      </c>
      <c r="C201" s="24">
        <f t="shared" si="7"/>
        <v>-0.55545445879479505</v>
      </c>
      <c r="D201" s="26"/>
      <c r="E201" s="28"/>
      <c r="F201" s="28"/>
      <c r="G201" s="28"/>
      <c r="H201" s="28"/>
      <c r="I201" s="28"/>
      <c r="J201" s="29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</row>
    <row r="202" spans="1:31" x14ac:dyDescent="0.25">
      <c r="A202" s="22">
        <v>36725</v>
      </c>
      <c r="B202" s="23">
        <f t="shared" si="6"/>
        <v>1.6795000000000013</v>
      </c>
      <c r="C202" s="24">
        <f t="shared" si="7"/>
        <v>-0.51630577839881131</v>
      </c>
      <c r="D202" s="26"/>
      <c r="E202" s="28"/>
      <c r="F202" s="28"/>
      <c r="G202" s="28"/>
      <c r="H202" s="28"/>
      <c r="I202" s="28"/>
      <c r="J202" s="29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</row>
    <row r="203" spans="1:31" x14ac:dyDescent="0.25">
      <c r="A203" s="22">
        <v>36726</v>
      </c>
      <c r="B203" s="23">
        <f t="shared" si="6"/>
        <v>1.6895000000000013</v>
      </c>
      <c r="C203" s="24">
        <f t="shared" si="7"/>
        <v>-0.4763299104008154</v>
      </c>
      <c r="D203" s="26"/>
      <c r="E203" s="28"/>
      <c r="F203" s="28"/>
      <c r="G203" s="28"/>
      <c r="H203" s="28"/>
      <c r="I203" s="28"/>
      <c r="J203" s="29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</row>
    <row r="204" spans="1:31" x14ac:dyDescent="0.25">
      <c r="A204" s="22">
        <v>36727</v>
      </c>
      <c r="B204" s="23">
        <f t="shared" si="6"/>
        <v>1.6995000000000013</v>
      </c>
      <c r="C204" s="24">
        <f t="shared" si="7"/>
        <v>-0.43560058037736976</v>
      </c>
      <c r="D204" s="26"/>
      <c r="E204" s="28"/>
      <c r="F204" s="28"/>
      <c r="G204" s="28"/>
      <c r="H204" s="28"/>
      <c r="I204" s="28"/>
      <c r="J204" s="29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</row>
    <row r="205" spans="1:31" x14ac:dyDescent="0.25">
      <c r="A205" s="22">
        <v>36728</v>
      </c>
      <c r="B205" s="23">
        <f t="shared" si="6"/>
        <v>1.7095000000000014</v>
      </c>
      <c r="C205" s="24">
        <f t="shared" si="7"/>
        <v>-0.39418983544214764</v>
      </c>
      <c r="D205" s="26"/>
      <c r="E205" s="28"/>
      <c r="F205" s="28"/>
      <c r="G205" s="28"/>
      <c r="H205" s="28"/>
      <c r="I205" s="28"/>
      <c r="J205" s="29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</row>
    <row r="206" spans="1:31" x14ac:dyDescent="0.25">
      <c r="A206" s="22">
        <v>36729</v>
      </c>
      <c r="B206" s="23">
        <f t="shared" si="6"/>
        <v>1.7195000000000014</v>
      </c>
      <c r="C206" s="24">
        <f t="shared" si="7"/>
        <v>-0.35216837326182043</v>
      </c>
      <c r="D206" s="26"/>
      <c r="E206" s="28"/>
      <c r="F206" s="28"/>
      <c r="G206" s="28"/>
      <c r="H206" s="28"/>
      <c r="I206" s="28"/>
      <c r="J206" s="29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</row>
    <row r="207" spans="1:31" x14ac:dyDescent="0.25">
      <c r="A207" s="22">
        <v>36730</v>
      </c>
      <c r="B207" s="23">
        <f t="shared" si="6"/>
        <v>1.7295000000000014</v>
      </c>
      <c r="C207" s="24">
        <f t="shared" si="7"/>
        <v>-0.30960581047405777</v>
      </c>
      <c r="D207" s="26"/>
      <c r="E207" s="28"/>
      <c r="F207" s="28"/>
      <c r="G207" s="28"/>
      <c r="H207" s="28"/>
      <c r="I207" s="28"/>
      <c r="J207" s="29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</row>
    <row r="208" spans="1:31" x14ac:dyDescent="0.25">
      <c r="A208" s="22">
        <v>36731</v>
      </c>
      <c r="B208" s="23">
        <f t="shared" si="6"/>
        <v>1.7395000000000014</v>
      </c>
      <c r="C208" s="24">
        <f t="shared" si="7"/>
        <v>-0.26657090213265155</v>
      </c>
      <c r="D208" s="26"/>
      <c r="E208" s="28"/>
      <c r="F208" s="28"/>
      <c r="G208" s="28"/>
      <c r="H208" s="28"/>
      <c r="I208" s="28"/>
      <c r="J208" s="29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</row>
    <row r="209" spans="1:31" x14ac:dyDescent="0.25">
      <c r="A209" s="22">
        <v>36732</v>
      </c>
      <c r="B209" s="23">
        <f t="shared" si="6"/>
        <v>1.7495000000000014</v>
      </c>
      <c r="C209" s="24">
        <f t="shared" si="7"/>
        <v>-0.22313172165687406</v>
      </c>
      <c r="D209" s="26"/>
      <c r="E209" s="28"/>
      <c r="F209" s="28"/>
      <c r="G209" s="28"/>
      <c r="H209" s="28"/>
      <c r="I209" s="28"/>
      <c r="J209" s="29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</row>
    <row r="210" spans="1:31" x14ac:dyDescent="0.25">
      <c r="A210" s="22">
        <v>36733</v>
      </c>
      <c r="B210" s="23">
        <f t="shared" si="6"/>
        <v>1.7595000000000014</v>
      </c>
      <c r="C210" s="24">
        <f t="shared" si="7"/>
        <v>-0.1793558090879486</v>
      </c>
      <c r="D210" s="26"/>
      <c r="E210" s="28"/>
      <c r="F210" s="28"/>
      <c r="G210" s="28"/>
      <c r="H210" s="28"/>
      <c r="I210" s="28"/>
      <c r="J210" s="29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</row>
    <row r="211" spans="1:31" x14ac:dyDescent="0.25">
      <c r="A211" s="22">
        <v>36734</v>
      </c>
      <c r="B211" s="23">
        <f t="shared" si="6"/>
        <v>1.7695000000000014</v>
      </c>
      <c r="C211" s="24">
        <f t="shared" si="7"/>
        <v>-0.135310294154354</v>
      </c>
      <c r="D211" s="26"/>
      <c r="E211" s="28"/>
      <c r="F211" s="28"/>
      <c r="G211" s="28"/>
      <c r="H211" s="28"/>
      <c r="I211" s="28"/>
      <c r="J211" s="29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</row>
    <row r="212" spans="1:31" x14ac:dyDescent="0.25">
      <c r="A212" s="22">
        <v>36735</v>
      </c>
      <c r="B212" s="23">
        <f t="shared" si="6"/>
        <v>1.7795000000000014</v>
      </c>
      <c r="C212" s="24">
        <f t="shared" si="7"/>
        <v>-9.1061999643054906E-2</v>
      </c>
      <c r="D212" s="26"/>
      <c r="E212" s="28"/>
      <c r="F212" s="28"/>
      <c r="G212" s="28"/>
      <c r="H212" s="28"/>
      <c r="I212" s="28"/>
      <c r="J212" s="29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</row>
    <row r="213" spans="1:31" x14ac:dyDescent="0.25">
      <c r="A213" s="22">
        <v>36736</v>
      </c>
      <c r="B213" s="23">
        <f t="shared" si="6"/>
        <v>1.7895000000000014</v>
      </c>
      <c r="C213" s="24">
        <f t="shared" si="7"/>
        <v>-4.667752980854098E-2</v>
      </c>
      <c r="D213" s="26"/>
      <c r="E213" s="28"/>
      <c r="F213" s="28"/>
      <c r="G213" s="28"/>
      <c r="H213" s="28"/>
      <c r="I213" s="28"/>
      <c r="J213" s="29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</row>
    <row r="214" spans="1:31" x14ac:dyDescent="0.25">
      <c r="A214" s="22">
        <v>36737</v>
      </c>
      <c r="B214" s="23">
        <f t="shared" si="6"/>
        <v>1.7995000000000014</v>
      </c>
      <c r="C214" s="24">
        <f t="shared" si="7"/>
        <v>-2.2233479827849191E-3</v>
      </c>
      <c r="D214" s="26"/>
      <c r="E214" s="28"/>
      <c r="F214" s="28"/>
      <c r="G214" s="28"/>
      <c r="H214" s="28"/>
      <c r="I214" s="28"/>
      <c r="J214" s="29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</row>
    <row r="215" spans="1:31" x14ac:dyDescent="0.25">
      <c r="A215" s="22">
        <v>36738</v>
      </c>
      <c r="B215" s="23">
        <f t="shared" si="6"/>
        <v>1.8095000000000014</v>
      </c>
      <c r="C215" s="24">
        <f t="shared" si="7"/>
        <v>4.2234152853910342E-2</v>
      </c>
      <c r="D215" s="26"/>
      <c r="E215" s="28"/>
      <c r="F215" s="28"/>
      <c r="G215" s="28"/>
      <c r="H215" s="28"/>
      <c r="I215" s="28"/>
      <c r="J215" s="29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</row>
    <row r="216" spans="1:31" x14ac:dyDescent="0.25">
      <c r="A216" s="22">
        <v>36739</v>
      </c>
      <c r="B216" s="23">
        <f t="shared" si="6"/>
        <v>1.8195000000000014</v>
      </c>
      <c r="C216" s="24">
        <f t="shared" si="7"/>
        <v>8.6628583040670101E-2</v>
      </c>
      <c r="D216" s="26"/>
      <c r="E216" s="28"/>
      <c r="F216" s="28"/>
      <c r="G216" s="28"/>
      <c r="H216" s="28"/>
      <c r="I216" s="28"/>
      <c r="J216" s="29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</row>
    <row r="217" spans="1:31" x14ac:dyDescent="0.25">
      <c r="A217" s="22">
        <v>36740</v>
      </c>
      <c r="B217" s="23">
        <f t="shared" si="6"/>
        <v>1.8295000000000015</v>
      </c>
      <c r="C217" s="24">
        <f t="shared" si="7"/>
        <v>0.1308934893711757</v>
      </c>
      <c r="D217" s="26"/>
      <c r="E217" s="28"/>
      <c r="F217" s="28"/>
      <c r="G217" s="28"/>
      <c r="H217" s="28"/>
      <c r="I217" s="28"/>
      <c r="J217" s="29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</row>
    <row r="218" spans="1:31" x14ac:dyDescent="0.25">
      <c r="A218" s="22">
        <v>36741</v>
      </c>
      <c r="B218" s="23">
        <f t="shared" si="6"/>
        <v>1.8395000000000015</v>
      </c>
      <c r="C218" s="24">
        <f t="shared" si="7"/>
        <v>0.17496228503109801</v>
      </c>
      <c r="D218" s="26"/>
      <c r="E218" s="28"/>
      <c r="F218" s="28"/>
      <c r="G218" s="28"/>
      <c r="H218" s="28"/>
      <c r="I218" s="28"/>
      <c r="J218" s="29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</row>
    <row r="219" spans="1:31" x14ac:dyDescent="0.25">
      <c r="A219" s="22">
        <v>36742</v>
      </c>
      <c r="B219" s="23">
        <f t="shared" si="6"/>
        <v>1.8495000000000015</v>
      </c>
      <c r="C219" s="24">
        <f t="shared" si="7"/>
        <v>0.21876817285588146</v>
      </c>
      <c r="D219" s="26"/>
      <c r="E219" s="28"/>
      <c r="F219" s="28"/>
      <c r="G219" s="28"/>
      <c r="H219" s="28"/>
      <c r="I219" s="28"/>
      <c r="J219" s="29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</row>
    <row r="220" spans="1:31" x14ac:dyDescent="0.25">
      <c r="A220" s="22">
        <v>36743</v>
      </c>
      <c r="B220" s="23">
        <f t="shared" si="6"/>
        <v>1.8595000000000015</v>
      </c>
      <c r="C220" s="24">
        <f t="shared" si="7"/>
        <v>0.2622440581811043</v>
      </c>
      <c r="D220" s="26"/>
      <c r="E220" s="28"/>
      <c r="F220" s="28"/>
      <c r="G220" s="28"/>
      <c r="H220" s="28"/>
      <c r="I220" s="28"/>
      <c r="J220" s="29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</row>
    <row r="221" spans="1:31" x14ac:dyDescent="0.25">
      <c r="A221" s="22">
        <v>36744</v>
      </c>
      <c r="B221" s="23">
        <f t="shared" si="6"/>
        <v>1.8695000000000015</v>
      </c>
      <c r="C221" s="24">
        <f t="shared" si="7"/>
        <v>0.30532244716958479</v>
      </c>
      <c r="D221" s="26"/>
      <c r="E221" s="28"/>
      <c r="F221" s="28"/>
      <c r="G221" s="28"/>
      <c r="H221" s="28"/>
      <c r="I221" s="28"/>
      <c r="J221" s="29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</row>
    <row r="222" spans="1:31" x14ac:dyDescent="0.25">
      <c r="A222" s="22">
        <v>36745</v>
      </c>
      <c r="B222" s="23">
        <f t="shared" si="6"/>
        <v>1.8795000000000015</v>
      </c>
      <c r="C222" s="24">
        <f t="shared" si="7"/>
        <v>0.34793532594851773</v>
      </c>
      <c r="D222" s="26"/>
      <c r="E222" s="28"/>
      <c r="F222" s="28"/>
      <c r="G222" s="28"/>
      <c r="H222" s="28"/>
      <c r="I222" s="28"/>
      <c r="J222" s="29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</row>
    <row r="223" spans="1:31" x14ac:dyDescent="0.25">
      <c r="A223" s="22">
        <v>36746</v>
      </c>
      <c r="B223" s="23">
        <f t="shared" si="6"/>
        <v>1.8895000000000015</v>
      </c>
      <c r="C223" s="24">
        <f t="shared" si="7"/>
        <v>0.39001401514601247</v>
      </c>
      <c r="D223" s="26"/>
      <c r="E223" s="28"/>
      <c r="F223" s="28"/>
      <c r="G223" s="28"/>
      <c r="H223" s="28"/>
      <c r="I223" s="28"/>
      <c r="J223" s="29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</row>
    <row r="224" spans="1:31" x14ac:dyDescent="0.25">
      <c r="A224" s="22">
        <v>36747</v>
      </c>
      <c r="B224" s="23">
        <f t="shared" si="6"/>
        <v>1.8995000000000015</v>
      </c>
      <c r="C224" s="24">
        <f t="shared" si="7"/>
        <v>0.43148899343804431</v>
      </c>
      <c r="D224" s="26"/>
      <c r="E224" s="28"/>
      <c r="F224" s="28"/>
      <c r="G224" s="28"/>
      <c r="H224" s="28"/>
      <c r="I224" s="28"/>
      <c r="J224" s="29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</row>
    <row r="225" spans="1:31" x14ac:dyDescent="0.25">
      <c r="A225" s="22">
        <v>36748</v>
      </c>
      <c r="B225" s="23">
        <f t="shared" si="6"/>
        <v>1.9095000000000015</v>
      </c>
      <c r="C225" s="24">
        <f t="shared" si="7"/>
        <v>0.47228968244841829</v>
      </c>
      <c r="D225" s="26"/>
      <c r="E225" s="28"/>
      <c r="F225" s="28"/>
      <c r="G225" s="28"/>
      <c r="H225" s="28"/>
      <c r="I225" s="28"/>
      <c r="J225" s="29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</row>
    <row r="226" spans="1:31" x14ac:dyDescent="0.25">
      <c r="A226" s="22">
        <v>36749</v>
      </c>
      <c r="B226" s="23">
        <f t="shared" si="6"/>
        <v>1.9195000000000015</v>
      </c>
      <c r="C226" s="24">
        <f t="shared" si="7"/>
        <v>0.51234418371148116</v>
      </c>
      <c r="D226" s="26"/>
      <c r="E226" s="28"/>
      <c r="F226" s="28"/>
      <c r="G226" s="28"/>
      <c r="H226" s="28"/>
      <c r="I226" s="28"/>
      <c r="J226" s="29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</row>
    <row r="227" spans="1:31" x14ac:dyDescent="0.25">
      <c r="A227" s="22">
        <v>36750</v>
      </c>
      <c r="B227" s="23">
        <f t="shared" si="6"/>
        <v>1.9295000000000015</v>
      </c>
      <c r="C227" s="24">
        <f t="shared" si="7"/>
        <v>0.55157895631218812</v>
      </c>
      <c r="D227" s="26"/>
      <c r="E227" s="28"/>
      <c r="F227" s="28"/>
      <c r="G227" s="28"/>
      <c r="H227" s="28"/>
      <c r="I227" s="28"/>
      <c r="J227" s="29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</row>
    <row r="228" spans="1:31" x14ac:dyDescent="0.25">
      <c r="A228" s="22">
        <v>36751</v>
      </c>
      <c r="B228" s="23">
        <f t="shared" si="6"/>
        <v>1.9395000000000016</v>
      </c>
      <c r="C228" s="24">
        <f t="shared" si="7"/>
        <v>0.58991842113099868</v>
      </c>
      <c r="D228" s="26"/>
      <c r="E228" s="28"/>
      <c r="F228" s="28"/>
      <c r="G228" s="28"/>
      <c r="H228" s="28"/>
      <c r="I228" s="28"/>
      <c r="J228" s="29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</row>
    <row r="229" spans="1:31" x14ac:dyDescent="0.25">
      <c r="A229" s="22">
        <v>36752</v>
      </c>
      <c r="B229" s="23">
        <f t="shared" si="6"/>
        <v>1.9495000000000016</v>
      </c>
      <c r="C229" s="24">
        <f t="shared" si="7"/>
        <v>0.62728447417138167</v>
      </c>
      <c r="D229" s="26"/>
      <c r="E229" s="28"/>
      <c r="F229" s="28"/>
      <c r="G229" s="28"/>
      <c r="H229" s="28"/>
      <c r="I229" s="28"/>
      <c r="J229" s="29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</row>
    <row r="230" spans="1:31" x14ac:dyDescent="0.25">
      <c r="A230" s="22">
        <v>36753</v>
      </c>
      <c r="B230" s="23">
        <f t="shared" si="6"/>
        <v>1.9595000000000016</v>
      </c>
      <c r="C230" s="24">
        <f t="shared" si="7"/>
        <v>0.66359588700972849</v>
      </c>
      <c r="D230" s="26"/>
      <c r="E230" s="28"/>
      <c r="F230" s="28"/>
      <c r="G230" s="28"/>
      <c r="H230" s="28"/>
      <c r="I230" s="28"/>
      <c r="J230" s="29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</row>
    <row r="231" spans="1:31" x14ac:dyDescent="0.25">
      <c r="A231" s="22">
        <v>36754</v>
      </c>
      <c r="B231" s="23">
        <f t="shared" si="6"/>
        <v>1.9695000000000016</v>
      </c>
      <c r="C231" s="24">
        <f t="shared" si="7"/>
        <v>0.69876756668354989</v>
      </c>
      <c r="D231" s="26"/>
      <c r="E231" s="28"/>
      <c r="F231" s="28"/>
      <c r="G231" s="28"/>
      <c r="H231" s="28"/>
      <c r="I231" s="28"/>
      <c r="J231" s="29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</row>
    <row r="232" spans="1:31" x14ac:dyDescent="0.25">
      <c r="A232" s="22">
        <v>36755</v>
      </c>
      <c r="B232" s="23">
        <f t="shared" si="6"/>
        <v>1.9795000000000016</v>
      </c>
      <c r="C232" s="24">
        <f t="shared" si="7"/>
        <v>0.73270963993012761</v>
      </c>
      <c r="D232" s="26"/>
      <c r="E232" s="28"/>
      <c r="F232" s="28"/>
      <c r="G232" s="28"/>
      <c r="H232" s="28"/>
      <c r="I232" s="28"/>
      <c r="J232" s="29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</row>
    <row r="233" spans="1:31" x14ac:dyDescent="0.25">
      <c r="A233" s="22">
        <v>36756</v>
      </c>
      <c r="B233" s="23">
        <f t="shared" si="6"/>
        <v>1.9895000000000016</v>
      </c>
      <c r="C233" s="24">
        <f t="shared" si="7"/>
        <v>0.76532631708462318</v>
      </c>
      <c r="D233" s="26"/>
      <c r="E233" s="28"/>
      <c r="F233" s="28"/>
      <c r="G233" s="28"/>
      <c r="H233" s="28"/>
      <c r="I233" s="28"/>
      <c r="J233" s="29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</row>
    <row r="234" spans="1:31" x14ac:dyDescent="0.25">
      <c r="A234" s="22">
        <v>36757</v>
      </c>
      <c r="B234" s="23">
        <f t="shared" si="6"/>
        <v>1.9995000000000016</v>
      </c>
      <c r="C234" s="24">
        <f t="shared" si="7"/>
        <v>0.79651447845867351</v>
      </c>
      <c r="D234" s="26"/>
      <c r="E234" s="28"/>
      <c r="F234" s="28"/>
      <c r="G234" s="28"/>
      <c r="H234" s="28"/>
      <c r="I234" s="28"/>
      <c r="J234" s="29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</row>
    <row r="235" spans="1:31" x14ac:dyDescent="0.25">
      <c r="A235" s="22">
        <v>36758</v>
      </c>
      <c r="B235" s="23">
        <f t="shared" si="6"/>
        <v>2.0095000000000014</v>
      </c>
      <c r="C235" s="24">
        <f t="shared" si="7"/>
        <v>0.8261619097490106</v>
      </c>
      <c r="D235" s="26"/>
      <c r="E235" s="28"/>
      <c r="F235" s="28"/>
      <c r="G235" s="28"/>
      <c r="H235" s="28"/>
      <c r="I235" s="28"/>
      <c r="J235" s="29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</row>
    <row r="236" spans="1:31" x14ac:dyDescent="0.25">
      <c r="A236" s="22">
        <v>36759</v>
      </c>
      <c r="B236" s="23">
        <f t="shared" si="6"/>
        <v>2.0195000000000012</v>
      </c>
      <c r="C236" s="24">
        <f t="shared" si="7"/>
        <v>0.85414509180062193</v>
      </c>
      <c r="D236" s="26"/>
      <c r="E236" s="28"/>
      <c r="F236" s="28"/>
      <c r="G236" s="28"/>
      <c r="H236" s="28"/>
      <c r="I236" s="28"/>
      <c r="J236" s="29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</row>
    <row r="237" spans="1:31" x14ac:dyDescent="0.25">
      <c r="A237" s="22">
        <v>36760</v>
      </c>
      <c r="B237" s="23">
        <f t="shared" si="6"/>
        <v>2.029500000000001</v>
      </c>
      <c r="C237" s="24">
        <f t="shared" si="7"/>
        <v>0.88032642236928393</v>
      </c>
      <c r="D237" s="26"/>
      <c r="E237" s="28"/>
      <c r="F237" s="28"/>
      <c r="G237" s="28"/>
      <c r="H237" s="28"/>
      <c r="I237" s="28"/>
      <c r="J237" s="29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</row>
    <row r="238" spans="1:31" x14ac:dyDescent="0.25">
      <c r="A238" s="22">
        <v>36761</v>
      </c>
      <c r="B238" s="23">
        <f t="shared" si="6"/>
        <v>2.0395000000000008</v>
      </c>
      <c r="C238" s="24">
        <f t="shared" si="7"/>
        <v>0.9045507115112138</v>
      </c>
      <c r="D238" s="26"/>
      <c r="E238" s="28"/>
      <c r="F238" s="28"/>
      <c r="G238" s="28"/>
      <c r="H238" s="28"/>
      <c r="I238" s="28"/>
      <c r="J238" s="29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</row>
    <row r="239" spans="1:31" x14ac:dyDescent="0.25">
      <c r="A239" s="22">
        <v>36762</v>
      </c>
      <c r="B239" s="23">
        <f t="shared" si="6"/>
        <v>2.0495000000000005</v>
      </c>
      <c r="C239" s="24">
        <f t="shared" si="7"/>
        <v>0.92664074560533294</v>
      </c>
      <c r="D239" s="26"/>
      <c r="E239" s="28"/>
      <c r="F239" s="28"/>
      <c r="G239" s="28"/>
      <c r="H239" s="28"/>
      <c r="I239" s="28"/>
      <c r="J239" s="29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</row>
    <row r="240" spans="1:31" x14ac:dyDescent="0.25">
      <c r="A240" s="22">
        <v>36763</v>
      </c>
      <c r="B240" s="23">
        <f t="shared" si="6"/>
        <v>2.0595000000000003</v>
      </c>
      <c r="C240" s="24">
        <f t="shared" si="7"/>
        <v>0.94639165524908775</v>
      </c>
      <c r="D240" s="26"/>
      <c r="E240" s="28"/>
      <c r="F240" s="28"/>
      <c r="G240" s="28"/>
      <c r="H240" s="28"/>
      <c r="I240" s="28"/>
      <c r="J240" s="29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</row>
    <row r="241" spans="1:31" x14ac:dyDescent="0.25">
      <c r="A241" s="22">
        <v>36764</v>
      </c>
      <c r="B241" s="23">
        <f t="shared" si="6"/>
        <v>2.0695000000000001</v>
      </c>
      <c r="C241" s="24">
        <f t="shared" si="7"/>
        <v>0.96356374694811131</v>
      </c>
      <c r="D241" s="26"/>
      <c r="E241" s="28"/>
      <c r="F241" s="28"/>
      <c r="G241" s="28"/>
      <c r="H241" s="28"/>
      <c r="I241" s="28"/>
      <c r="J241" s="29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</row>
    <row r="242" spans="1:31" x14ac:dyDescent="0.25">
      <c r="A242" s="22">
        <v>36765</v>
      </c>
      <c r="B242" s="23">
        <f t="shared" si="6"/>
        <v>2.0794999999999999</v>
      </c>
      <c r="C242" s="24">
        <f t="shared" si="7"/>
        <v>0.97787336633202171</v>
      </c>
      <c r="D242" s="26"/>
      <c r="E242" s="28"/>
      <c r="F242" s="28"/>
      <c r="G242" s="28"/>
      <c r="H242" s="28"/>
      <c r="I242" s="28"/>
      <c r="J242" s="29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</row>
    <row r="243" spans="1:31" x14ac:dyDescent="0.25">
      <c r="A243" s="22">
        <v>36766</v>
      </c>
      <c r="B243" s="23">
        <f t="shared" si="6"/>
        <v>2.0894999999999997</v>
      </c>
      <c r="C243" s="24">
        <f t="shared" si="7"/>
        <v>0.98898125354104838</v>
      </c>
      <c r="D243" s="26"/>
      <c r="E243" s="28"/>
      <c r="F243" s="28"/>
      <c r="G243" s="28"/>
      <c r="H243" s="28"/>
      <c r="I243" s="28"/>
      <c r="J243" s="29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</row>
    <row r="244" spans="1:31" x14ac:dyDescent="0.25">
      <c r="A244" s="22">
        <v>36767</v>
      </c>
      <c r="B244" s="23">
        <f t="shared" si="6"/>
        <v>2.0994999999999995</v>
      </c>
      <c r="C244" s="24">
        <f t="shared" si="7"/>
        <v>0.99647773922288063</v>
      </c>
      <c r="D244" s="26"/>
      <c r="E244" s="28"/>
      <c r="F244" s="28"/>
      <c r="G244" s="28"/>
      <c r="H244" s="28"/>
      <c r="I244" s="28"/>
      <c r="J244" s="29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</row>
    <row r="245" spans="1:31" x14ac:dyDescent="0.25">
      <c r="A245" s="22">
        <v>36768</v>
      </c>
      <c r="B245" s="23">
        <f t="shared" si="6"/>
        <v>2.1094999999999993</v>
      </c>
      <c r="C245" s="24">
        <f t="shared" si="7"/>
        <v>0.99986403889600051</v>
      </c>
      <c r="D245" s="26"/>
      <c r="E245" s="28"/>
      <c r="F245" s="28"/>
      <c r="G245" s="28"/>
      <c r="H245" s="28"/>
      <c r="I245" s="28"/>
      <c r="J245" s="29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</row>
    <row r="246" spans="1:31" x14ac:dyDescent="0.25">
      <c r="A246" s="22">
        <v>36769</v>
      </c>
      <c r="B246" s="23">
        <f t="shared" si="6"/>
        <v>2.1194999999999991</v>
      </c>
      <c r="C246" s="24">
        <f t="shared" si="7"/>
        <v>0.99852889514111898</v>
      </c>
      <c r="D246" s="26"/>
      <c r="E246" s="28"/>
      <c r="F246" s="28"/>
      <c r="G246" s="28"/>
      <c r="H246" s="28"/>
      <c r="I246" s="28"/>
      <c r="J246" s="29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</row>
    <row r="247" spans="1:31" x14ac:dyDescent="0.25">
      <c r="A247" s="22">
        <v>36770</v>
      </c>
      <c r="B247" s="23">
        <f t="shared" si="6"/>
        <v>2.1294999999999988</v>
      </c>
      <c r="C247" s="24">
        <f t="shared" si="7"/>
        <v>0.99172001826697653</v>
      </c>
      <c r="D247" s="26"/>
      <c r="E247" s="28"/>
      <c r="F247" s="28"/>
      <c r="G247" s="28"/>
      <c r="H247" s="28"/>
      <c r="I247" s="28"/>
      <c r="J247" s="29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</row>
    <row r="248" spans="1:31" x14ac:dyDescent="0.25">
      <c r="A248" s="22">
        <v>36771</v>
      </c>
      <c r="B248" s="23">
        <f t="shared" si="6"/>
        <v>2.1394999999999986</v>
      </c>
      <c r="C248" s="24">
        <f t="shared" si="7"/>
        <v>0.97851043579936492</v>
      </c>
      <c r="D248" s="26"/>
      <c r="E248" s="28"/>
      <c r="F248" s="28"/>
      <c r="G248" s="28"/>
      <c r="H248" s="28"/>
      <c r="I248" s="28"/>
      <c r="J248" s="29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</row>
    <row r="249" spans="1:31" x14ac:dyDescent="0.25">
      <c r="A249" s="22">
        <v>36772</v>
      </c>
      <c r="B249" s="23">
        <f t="shared" si="6"/>
        <v>2.1494999999999984</v>
      </c>
      <c r="C249" s="24">
        <f t="shared" si="7"/>
        <v>0.95776143886501586</v>
      </c>
      <c r="D249" s="26"/>
      <c r="E249" s="28"/>
      <c r="F249" s="28"/>
      <c r="G249" s="28"/>
      <c r="H249" s="28"/>
      <c r="I249" s="28"/>
      <c r="J249" s="29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</row>
    <row r="250" spans="1:31" x14ac:dyDescent="0.25">
      <c r="A250" s="22">
        <v>36773</v>
      </c>
      <c r="B250" s="23">
        <f t="shared" si="6"/>
        <v>2.1594999999999982</v>
      </c>
      <c r="C250" s="24">
        <f t="shared" si="7"/>
        <v>0.92808709603531159</v>
      </c>
      <c r="D250" s="26"/>
      <c r="E250" s="28"/>
      <c r="F250" s="28"/>
      <c r="G250" s="28"/>
      <c r="H250" s="28"/>
      <c r="I250" s="28"/>
      <c r="J250" s="29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</row>
    <row r="251" spans="1:31" x14ac:dyDescent="0.25">
      <c r="A251" s="22">
        <v>36774</v>
      </c>
      <c r="B251" s="23">
        <f t="shared" si="6"/>
        <v>2.169499999999998</v>
      </c>
      <c r="C251" s="24">
        <f t="shared" si="7"/>
        <v>0.88783149036900622</v>
      </c>
      <c r="D251" s="26"/>
      <c r="E251" s="28"/>
      <c r="F251" s="28"/>
      <c r="G251" s="28"/>
      <c r="H251" s="28"/>
      <c r="I251" s="28"/>
      <c r="J251" s="29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</row>
    <row r="252" spans="1:31" x14ac:dyDescent="0.25">
      <c r="A252" s="22">
        <v>36775</v>
      </c>
      <c r="B252" s="23">
        <f t="shared" si="6"/>
        <v>2.1794999999999978</v>
      </c>
      <c r="C252" s="24">
        <f t="shared" si="7"/>
        <v>0.83508035808530379</v>
      </c>
      <c r="D252" s="26"/>
      <c r="E252" s="28"/>
      <c r="F252" s="28"/>
      <c r="G252" s="28"/>
      <c r="H252" s="28"/>
      <c r="I252" s="28"/>
      <c r="J252" s="29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</row>
    <row r="253" spans="1:31" x14ac:dyDescent="0.25">
      <c r="A253" s="22">
        <v>36776</v>
      </c>
      <c r="B253" s="23">
        <f t="shared" si="6"/>
        <v>2.1894999999999976</v>
      </c>
      <c r="C253" s="24">
        <f t="shared" si="7"/>
        <v>0.7677443174738301</v>
      </c>
      <c r="D253" s="26"/>
      <c r="E253" s="28"/>
      <c r="F253" s="28"/>
      <c r="G253" s="28"/>
      <c r="H253" s="28"/>
      <c r="I253" s="28"/>
      <c r="J253" s="29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</row>
    <row r="254" spans="1:31" x14ac:dyDescent="0.25">
      <c r="A254" s="22">
        <v>36777</v>
      </c>
      <c r="B254" s="23">
        <f t="shared" si="6"/>
        <v>2.1994999999999973</v>
      </c>
      <c r="C254" s="24">
        <f t="shared" si="7"/>
        <v>0.6837682556924698</v>
      </c>
      <c r="D254" s="26"/>
      <c r="E254" s="28"/>
      <c r="F254" s="28"/>
      <c r="G254" s="28"/>
      <c r="H254" s="28"/>
      <c r="I254" s="28"/>
      <c r="J254" s="29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</row>
    <row r="255" spans="1:31" x14ac:dyDescent="0.25">
      <c r="A255" s="22">
        <v>36778</v>
      </c>
      <c r="B255" s="23">
        <f t="shared" si="6"/>
        <v>2.2094999999999971</v>
      </c>
      <c r="C255" s="24">
        <f t="shared" si="7"/>
        <v>0.58152786527431821</v>
      </c>
      <c r="D255" s="26"/>
      <c r="E255" s="28"/>
      <c r="F255" s="28"/>
      <c r="G255" s="28"/>
      <c r="H255" s="28"/>
      <c r="I255" s="28"/>
      <c r="J255" s="29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</row>
    <row r="256" spans="1:31" x14ac:dyDescent="0.25">
      <c r="A256" s="22">
        <v>36779</v>
      </c>
      <c r="B256" s="23">
        <f t="shared" si="6"/>
        <v>2.2194999999999969</v>
      </c>
      <c r="C256" s="24">
        <f t="shared" si="7"/>
        <v>0.46044098487949603</v>
      </c>
      <c r="D256" s="26"/>
      <c r="E256" s="28"/>
      <c r="F256" s="28"/>
      <c r="G256" s="28"/>
      <c r="H256" s="28"/>
      <c r="I256" s="28"/>
      <c r="J256" s="29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</row>
    <row r="257" spans="1:31" x14ac:dyDescent="0.25">
      <c r="A257" s="22">
        <v>36780</v>
      </c>
      <c r="B257" s="23">
        <f t="shared" si="6"/>
        <v>2.2294999999999967</v>
      </c>
      <c r="C257" s="24">
        <f t="shared" si="7"/>
        <v>0.32171068141216586</v>
      </c>
      <c r="D257" s="26"/>
      <c r="E257" s="28"/>
      <c r="F257" s="28"/>
      <c r="G257" s="28"/>
      <c r="H257" s="28"/>
      <c r="I257" s="28"/>
      <c r="J257" s="29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</row>
    <row r="258" spans="1:31" x14ac:dyDescent="0.25">
      <c r="A258" s="22">
        <v>36781</v>
      </c>
      <c r="B258" s="23">
        <f t="shared" si="6"/>
        <v>2.2394999999999965</v>
      </c>
      <c r="C258" s="24">
        <f t="shared" si="7"/>
        <v>0.16892860608515231</v>
      </c>
      <c r="D258" s="26"/>
      <c r="E258" s="28"/>
      <c r="F258" s="28"/>
      <c r="G258" s="28"/>
      <c r="H258" s="28"/>
      <c r="I258" s="28"/>
      <c r="J258" s="29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</row>
    <row r="259" spans="1:31" x14ac:dyDescent="0.25">
      <c r="A259" s="22">
        <v>36782</v>
      </c>
      <c r="B259" s="23">
        <f t="shared" si="6"/>
        <v>2.2494999999999963</v>
      </c>
      <c r="C259" s="24">
        <f t="shared" si="7"/>
        <v>8.1176415317250408E-3</v>
      </c>
      <c r="D259" s="26"/>
      <c r="E259" s="28"/>
      <c r="F259" s="28"/>
      <c r="G259" s="28"/>
      <c r="H259" s="28"/>
      <c r="I259" s="28"/>
      <c r="J259" s="29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</row>
    <row r="260" spans="1:31" x14ac:dyDescent="0.25">
      <c r="A260" s="22">
        <v>36783</v>
      </c>
      <c r="B260" s="23">
        <f t="shared" ref="B260:B303" si="8">+B259+0.01</f>
        <v>2.2594999999999961</v>
      </c>
      <c r="C260" s="24">
        <f t="shared" ref="C260:C303" si="9">$K$2*(SIN(2*PI()*$H$2*B260)) / SQRT((($Q$2+$K$2*(COS(2*PI()*$H$2*B260)))^2) + (($K$2*(SIN(2*PI()*$H$2*B260)))^2))</f>
        <v>-0.15309126345153914</v>
      </c>
      <c r="D260" s="26"/>
      <c r="E260" s="28"/>
      <c r="F260" s="28"/>
      <c r="G260" s="28"/>
      <c r="H260" s="28"/>
      <c r="I260" s="28"/>
      <c r="J260" s="29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</row>
    <row r="261" spans="1:31" x14ac:dyDescent="0.25">
      <c r="A261" s="22">
        <v>36784</v>
      </c>
      <c r="B261" s="23">
        <f t="shared" si="8"/>
        <v>2.2694999999999959</v>
      </c>
      <c r="C261" s="24">
        <f t="shared" si="9"/>
        <v>-0.30698323993873228</v>
      </c>
      <c r="D261" s="26"/>
      <c r="E261" s="28"/>
      <c r="F261" s="28"/>
      <c r="G261" s="28"/>
      <c r="H261" s="28"/>
      <c r="I261" s="28"/>
      <c r="J261" s="29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</row>
    <row r="262" spans="1:31" x14ac:dyDescent="0.25">
      <c r="A262" s="22">
        <v>36785</v>
      </c>
      <c r="B262" s="23">
        <f t="shared" si="8"/>
        <v>2.2794999999999956</v>
      </c>
      <c r="C262" s="24">
        <f t="shared" si="9"/>
        <v>-0.44732271470363483</v>
      </c>
      <c r="D262" s="26"/>
      <c r="E262" s="28"/>
      <c r="F262" s="28"/>
      <c r="G262" s="28"/>
      <c r="H262" s="28"/>
      <c r="I262" s="28"/>
      <c r="J262" s="29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</row>
    <row r="263" spans="1:31" x14ac:dyDescent="0.25">
      <c r="A263" s="22">
        <v>36786</v>
      </c>
      <c r="B263" s="23">
        <f t="shared" si="8"/>
        <v>2.2894999999999954</v>
      </c>
      <c r="C263" s="24">
        <f t="shared" si="9"/>
        <v>-0.57026388651210946</v>
      </c>
      <c r="D263" s="26"/>
      <c r="E263" s="28"/>
      <c r="F263" s="28"/>
      <c r="G263" s="28"/>
      <c r="H263" s="28"/>
      <c r="I263" s="28"/>
      <c r="J263" s="29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</row>
    <row r="264" spans="1:31" x14ac:dyDescent="0.25">
      <c r="A264" s="22">
        <v>36787</v>
      </c>
      <c r="B264" s="23">
        <f t="shared" si="8"/>
        <v>2.2994999999999952</v>
      </c>
      <c r="C264" s="24">
        <f t="shared" si="9"/>
        <v>-0.67438623948084153</v>
      </c>
      <c r="D264" s="26"/>
      <c r="E264" s="28"/>
      <c r="F264" s="28"/>
      <c r="G264" s="28"/>
      <c r="H264" s="28"/>
      <c r="I264" s="28"/>
      <c r="J264" s="29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</row>
    <row r="265" spans="1:31" x14ac:dyDescent="0.25">
      <c r="A265" s="22">
        <v>36788</v>
      </c>
      <c r="B265" s="23">
        <f t="shared" si="8"/>
        <v>2.309499999999995</v>
      </c>
      <c r="C265" s="24">
        <f t="shared" si="9"/>
        <v>-0.76012736605317133</v>
      </c>
      <c r="D265" s="26"/>
      <c r="E265" s="28"/>
      <c r="F265" s="28"/>
      <c r="G265" s="28"/>
      <c r="H265" s="28"/>
      <c r="I265" s="28"/>
      <c r="J265" s="29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</row>
    <row r="266" spans="1:31" x14ac:dyDescent="0.25">
      <c r="A266" s="22">
        <v>36789</v>
      </c>
      <c r="B266" s="23">
        <f t="shared" si="8"/>
        <v>2.3194999999999948</v>
      </c>
      <c r="C266" s="24">
        <f t="shared" si="9"/>
        <v>-0.82903822013839246</v>
      </c>
      <c r="D266" s="26"/>
      <c r="E266" s="28"/>
      <c r="F266" s="28"/>
      <c r="G266" s="28"/>
      <c r="H266" s="28"/>
      <c r="I266" s="28"/>
      <c r="J266" s="29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</row>
    <row r="267" spans="1:31" x14ac:dyDescent="0.25">
      <c r="A267" s="22">
        <v>36790</v>
      </c>
      <c r="B267" s="23">
        <f t="shared" si="8"/>
        <v>2.3294999999999946</v>
      </c>
      <c r="C267" s="24">
        <f t="shared" si="9"/>
        <v>-0.8831522225424735</v>
      </c>
      <c r="D267" s="26"/>
      <c r="E267" s="28"/>
      <c r="F267" s="28"/>
      <c r="G267" s="28"/>
      <c r="H267" s="28"/>
      <c r="I267" s="28"/>
      <c r="J267" s="29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</row>
    <row r="268" spans="1:31" x14ac:dyDescent="0.25">
      <c r="A268" s="22">
        <v>36791</v>
      </c>
      <c r="B268" s="23">
        <f t="shared" si="8"/>
        <v>2.3394999999999944</v>
      </c>
      <c r="C268" s="24">
        <f t="shared" si="9"/>
        <v>-0.92456738019634255</v>
      </c>
      <c r="D268" s="26"/>
      <c r="E268" s="28"/>
      <c r="F268" s="28"/>
      <c r="G268" s="28"/>
      <c r="H268" s="28"/>
      <c r="I268" s="28"/>
      <c r="J268" s="29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</row>
    <row r="269" spans="1:31" x14ac:dyDescent="0.25">
      <c r="A269" s="22">
        <v>36792</v>
      </c>
      <c r="B269" s="23">
        <f t="shared" si="8"/>
        <v>2.3494999999999941</v>
      </c>
      <c r="C269" s="24">
        <f t="shared" si="9"/>
        <v>-0.95522081521525226</v>
      </c>
      <c r="D269" s="26"/>
      <c r="E269" s="28"/>
      <c r="F269" s="28"/>
      <c r="G269" s="28"/>
      <c r="H269" s="28"/>
      <c r="I269" s="28"/>
      <c r="J269" s="29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</row>
    <row r="270" spans="1:31" x14ac:dyDescent="0.25">
      <c r="A270" s="22">
        <v>36793</v>
      </c>
      <c r="B270" s="23">
        <f t="shared" si="8"/>
        <v>2.3594999999999939</v>
      </c>
      <c r="C270" s="24">
        <f t="shared" si="9"/>
        <v>-0.97679563397647795</v>
      </c>
      <c r="D270" s="26"/>
      <c r="E270" s="28"/>
      <c r="F270" s="28"/>
      <c r="G270" s="28"/>
      <c r="H270" s="28"/>
      <c r="I270" s="28"/>
      <c r="J270" s="29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</row>
    <row r="271" spans="1:31" x14ac:dyDescent="0.25">
      <c r="A271" s="22">
        <v>36794</v>
      </c>
      <c r="B271" s="23">
        <f t="shared" si="8"/>
        <v>2.3694999999999937</v>
      </c>
      <c r="C271" s="24">
        <f t="shared" si="9"/>
        <v>-0.9907040965113999</v>
      </c>
      <c r="D271" s="26"/>
      <c r="E271" s="28"/>
      <c r="F271" s="28"/>
      <c r="G271" s="28"/>
      <c r="H271" s="28"/>
      <c r="I271" s="28"/>
      <c r="J271" s="29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</row>
    <row r="272" spans="1:31" x14ac:dyDescent="0.25">
      <c r="A272" s="22">
        <v>36795</v>
      </c>
      <c r="B272" s="23">
        <f t="shared" si="8"/>
        <v>2.3794999999999935</v>
      </c>
      <c r="C272" s="24">
        <f t="shared" si="9"/>
        <v>-0.99810813282926347</v>
      </c>
      <c r="D272" s="26"/>
      <c r="E272" s="28"/>
      <c r="F272" s="28"/>
      <c r="G272" s="28"/>
      <c r="H272" s="28"/>
      <c r="I272" s="28"/>
      <c r="J272" s="29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</row>
    <row r="273" spans="1:31" x14ac:dyDescent="0.25">
      <c r="A273" s="22">
        <v>36796</v>
      </c>
      <c r="B273" s="23">
        <f t="shared" si="8"/>
        <v>2.3894999999999933</v>
      </c>
      <c r="C273" s="24">
        <f t="shared" si="9"/>
        <v>-0.99995419379037598</v>
      </c>
      <c r="D273" s="26"/>
      <c r="E273" s="28"/>
      <c r="F273" s="28"/>
      <c r="G273" s="28"/>
      <c r="H273" s="28"/>
      <c r="I273" s="28"/>
      <c r="J273" s="29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1:31" x14ac:dyDescent="0.25">
      <c r="A274" s="22">
        <v>36797</v>
      </c>
      <c r="B274" s="23">
        <f t="shared" si="8"/>
        <v>2.3994999999999931</v>
      </c>
      <c r="C274" s="24">
        <f t="shared" si="9"/>
        <v>-0.99701044631468705</v>
      </c>
      <c r="D274" s="26"/>
      <c r="E274" s="28"/>
      <c r="F274" s="28"/>
      <c r="G274" s="28"/>
      <c r="H274" s="28"/>
      <c r="I274" s="28"/>
      <c r="J274" s="29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</row>
    <row r="275" spans="1:31" x14ac:dyDescent="0.25">
      <c r="A275" s="22">
        <v>36798</v>
      </c>
      <c r="B275" s="23">
        <f t="shared" si="8"/>
        <v>2.4094999999999929</v>
      </c>
      <c r="C275" s="24">
        <f t="shared" si="9"/>
        <v>-0.98990087769887036</v>
      </c>
      <c r="D275" s="26"/>
      <c r="E275" s="28"/>
      <c r="F275" s="28"/>
      <c r="G275" s="28"/>
      <c r="H275" s="28"/>
      <c r="I275" s="28"/>
      <c r="J275" s="29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</row>
    <row r="276" spans="1:31" x14ac:dyDescent="0.25">
      <c r="A276" s="22">
        <v>36799</v>
      </c>
      <c r="B276" s="23">
        <f t="shared" si="8"/>
        <v>2.4194999999999927</v>
      </c>
      <c r="C276" s="24">
        <f t="shared" si="9"/>
        <v>-0.97913438588987201</v>
      </c>
      <c r="D276" s="26"/>
      <c r="E276" s="28"/>
      <c r="F276" s="28"/>
      <c r="G276" s="28"/>
      <c r="H276" s="28"/>
      <c r="I276" s="28"/>
      <c r="J276" s="29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</row>
    <row r="277" spans="1:31" x14ac:dyDescent="0.25">
      <c r="A277" s="22">
        <v>36800</v>
      </c>
      <c r="B277" s="23">
        <f t="shared" si="8"/>
        <v>2.4294999999999924</v>
      </c>
      <c r="C277" s="24">
        <f t="shared" si="9"/>
        <v>-0.96512863891432177</v>
      </c>
      <c r="D277" s="26"/>
      <c r="E277" s="28"/>
      <c r="F277" s="28"/>
      <c r="G277" s="28"/>
      <c r="H277" s="28"/>
      <c r="I277" s="28"/>
      <c r="J277" s="29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</row>
    <row r="278" spans="1:31" x14ac:dyDescent="0.25">
      <c r="A278" s="22">
        <v>36801</v>
      </c>
      <c r="B278" s="23">
        <f t="shared" si="8"/>
        <v>2.4394999999999922</v>
      </c>
      <c r="C278" s="24">
        <f t="shared" si="9"/>
        <v>-0.9482292130601373</v>
      </c>
      <c r="D278" s="26"/>
      <c r="E278" s="28"/>
      <c r="F278" s="28"/>
      <c r="G278" s="28"/>
      <c r="H278" s="28"/>
      <c r="I278" s="28"/>
      <c r="J278" s="32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1:31" x14ac:dyDescent="0.25">
      <c r="A279" s="22">
        <v>36802</v>
      </c>
      <c r="B279" s="23">
        <f t="shared" si="8"/>
        <v>2.449499999999992</v>
      </c>
      <c r="C279" s="24">
        <f t="shared" si="9"/>
        <v>-0.92872475257598353</v>
      </c>
      <c r="D279" s="26"/>
      <c r="E279" s="28"/>
      <c r="F279" s="28"/>
      <c r="G279" s="28"/>
      <c r="H279" s="28"/>
      <c r="I279" s="28"/>
      <c r="J279" s="32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</row>
    <row r="280" spans="1:31" x14ac:dyDescent="0.25">
      <c r="A280" s="22">
        <v>36803</v>
      </c>
      <c r="B280" s="23">
        <f t="shared" si="8"/>
        <v>2.4594999999999918</v>
      </c>
      <c r="C280" s="24">
        <f t="shared" si="9"/>
        <v>-0.90685889910883788</v>
      </c>
      <c r="D280" s="26"/>
      <c r="E280" s="28"/>
      <c r="F280" s="28"/>
      <c r="G280" s="28"/>
      <c r="H280" s="28"/>
      <c r="I280" s="28"/>
      <c r="J280" s="32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</row>
    <row r="281" spans="1:31" x14ac:dyDescent="0.25">
      <c r="A281" s="22">
        <v>36804</v>
      </c>
      <c r="B281" s="23">
        <f t="shared" si="8"/>
        <v>2.4694999999999916</v>
      </c>
      <c r="C281" s="24">
        <f t="shared" si="9"/>
        <v>-0.88283965313659085</v>
      </c>
      <c r="D281" s="26"/>
      <c r="E281" s="28"/>
      <c r="F281" s="28"/>
      <c r="G281" s="28"/>
      <c r="H281" s="28"/>
      <c r="I281" s="28"/>
      <c r="J281" s="32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</row>
    <row r="282" spans="1:31" x14ac:dyDescent="0.25">
      <c r="A282" s="22">
        <v>36805</v>
      </c>
      <c r="B282" s="23">
        <f t="shared" si="8"/>
        <v>2.4794999999999914</v>
      </c>
      <c r="C282" s="24">
        <f t="shared" si="9"/>
        <v>-0.85684671800816037</v>
      </c>
      <c r="D282" s="26"/>
      <c r="E282" s="28"/>
      <c r="F282" s="28"/>
      <c r="G282" s="28"/>
      <c r="H282" s="28"/>
      <c r="I282" s="28"/>
      <c r="J282" s="32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</row>
    <row r="283" spans="1:31" x14ac:dyDescent="0.25">
      <c r="A283" s="22">
        <v>36806</v>
      </c>
      <c r="B283" s="23">
        <f t="shared" si="8"/>
        <v>2.4894999999999912</v>
      </c>
      <c r="C283" s="24">
        <f t="shared" si="9"/>
        <v>-0.82903726897668795</v>
      </c>
      <c r="D283" s="26"/>
      <c r="E283" s="28"/>
      <c r="F283" s="28"/>
      <c r="G283" s="28"/>
      <c r="H283" s="28"/>
      <c r="I283" s="28"/>
      <c r="J283" s="32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</row>
    <row r="284" spans="1:31" x14ac:dyDescent="0.25">
      <c r="A284" s="22">
        <v>36807</v>
      </c>
      <c r="B284" s="23">
        <f t="shared" si="8"/>
        <v>2.499499999999991</v>
      </c>
      <c r="C284" s="24">
        <f t="shared" si="9"/>
        <v>-0.7995504957619558</v>
      </c>
      <c r="D284" s="26"/>
      <c r="E284" s="28"/>
      <c r="F284" s="28"/>
      <c r="G284" s="28"/>
      <c r="H284" s="28"/>
      <c r="I284" s="28"/>
      <c r="J284" s="32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1:31" x14ac:dyDescent="0.25">
      <c r="A285" s="22">
        <v>36808</v>
      </c>
      <c r="B285" s="23">
        <f t="shared" si="8"/>
        <v>2.5094999999999907</v>
      </c>
      <c r="C285" s="24">
        <f t="shared" si="9"/>
        <v>-0.76851119019816871</v>
      </c>
      <c r="D285" s="26"/>
      <c r="E285" s="28"/>
      <c r="F285" s="28"/>
      <c r="G285" s="28"/>
      <c r="H285" s="28"/>
      <c r="I285" s="28"/>
      <c r="J285" s="32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</row>
    <row r="286" spans="1:31" x14ac:dyDescent="0.25">
      <c r="A286" s="22">
        <v>36809</v>
      </c>
      <c r="B286" s="23">
        <f t="shared" si="8"/>
        <v>2.5194999999999905</v>
      </c>
      <c r="C286" s="24">
        <f t="shared" si="9"/>
        <v>-0.73603258930388571</v>
      </c>
      <c r="D286" s="26"/>
      <c r="E286" s="28"/>
      <c r="F286" s="28"/>
      <c r="G286" s="28"/>
      <c r="H286" s="28"/>
      <c r="I286" s="28"/>
      <c r="J286" s="32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</row>
    <row r="287" spans="1:31" s="33" customFormat="1" x14ac:dyDescent="0.25">
      <c r="A287" s="22">
        <v>36810</v>
      </c>
      <c r="B287" s="23">
        <f t="shared" si="8"/>
        <v>2.5294999999999903</v>
      </c>
      <c r="C287" s="24">
        <f t="shared" si="9"/>
        <v>-0.70221863629086778</v>
      </c>
      <c r="D287" s="26"/>
      <c r="E287" s="28"/>
      <c r="F287" s="28"/>
      <c r="G287" s="28"/>
      <c r="H287" s="28"/>
      <c r="I287" s="28"/>
      <c r="J287" s="32"/>
      <c r="K287" s="30"/>
      <c r="L287" s="30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</row>
    <row r="288" spans="1:31" s="33" customFormat="1" x14ac:dyDescent="0.25">
      <c r="A288" s="22">
        <v>36811</v>
      </c>
      <c r="B288" s="23">
        <f t="shared" si="8"/>
        <v>2.5394999999999901</v>
      </c>
      <c r="C288" s="24">
        <f t="shared" si="9"/>
        <v>-0.66716578505906121</v>
      </c>
      <c r="D288" s="26"/>
      <c r="E288" s="28"/>
      <c r="F288" s="28"/>
      <c r="G288" s="28"/>
      <c r="H288" s="28"/>
      <c r="I288" s="28"/>
      <c r="J288" s="32"/>
      <c r="K288" s="30"/>
      <c r="L288" s="30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</row>
    <row r="289" spans="1:31" s="33" customFormat="1" x14ac:dyDescent="0.25">
      <c r="A289" s="22">
        <v>36812</v>
      </c>
      <c r="B289" s="23">
        <f t="shared" si="8"/>
        <v>2.5494999999999899</v>
      </c>
      <c r="C289" s="24">
        <f t="shared" si="9"/>
        <v>-0.63096444530269824</v>
      </c>
      <c r="D289" s="26"/>
      <c r="E289" s="28"/>
      <c r="F289" s="28"/>
      <c r="G289" s="28"/>
      <c r="H289" s="28"/>
      <c r="I289" s="28"/>
      <c r="J289" s="32"/>
      <c r="K289" s="30"/>
      <c r="L289" s="30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</row>
    <row r="290" spans="1:31" s="33" customFormat="1" x14ac:dyDescent="0.25">
      <c r="A290" s="22">
        <v>36813</v>
      </c>
      <c r="B290" s="23">
        <f t="shared" si="8"/>
        <v>2.5594999999999897</v>
      </c>
      <c r="C290" s="24">
        <f t="shared" si="9"/>
        <v>-0.59370014355564427</v>
      </c>
      <c r="D290" s="26"/>
      <c r="E290" s="28"/>
      <c r="F290" s="28"/>
      <c r="G290" s="28"/>
      <c r="H290" s="28"/>
      <c r="I290" s="28"/>
      <c r="J290" s="32"/>
      <c r="K290" s="30"/>
      <c r="L290" s="30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</row>
    <row r="291" spans="1:31" s="33" customFormat="1" x14ac:dyDescent="0.25">
      <c r="A291" s="22">
        <v>36814</v>
      </c>
      <c r="B291" s="23">
        <f t="shared" si="8"/>
        <v>2.5694999999999895</v>
      </c>
      <c r="C291" s="24">
        <f t="shared" si="9"/>
        <v>-0.55545445879484145</v>
      </c>
      <c r="D291" s="26"/>
      <c r="E291" s="28"/>
      <c r="F291" s="28"/>
      <c r="G291" s="28"/>
      <c r="H291" s="28"/>
      <c r="I291" s="28"/>
      <c r="J291" s="32"/>
      <c r="K291" s="30"/>
      <c r="L291" s="30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</row>
    <row r="292" spans="1:31" s="33" customFormat="1" x14ac:dyDescent="0.25">
      <c r="A292" s="22">
        <v>36815</v>
      </c>
      <c r="B292" s="23">
        <f t="shared" si="8"/>
        <v>2.5794999999999892</v>
      </c>
      <c r="C292" s="24">
        <f t="shared" si="9"/>
        <v>-0.51630577839885983</v>
      </c>
      <c r="D292" s="26"/>
      <c r="E292" s="28"/>
      <c r="F292" s="28"/>
      <c r="G292" s="28"/>
      <c r="H292" s="28"/>
      <c r="I292" s="28"/>
      <c r="J292" s="32"/>
      <c r="K292" s="30"/>
      <c r="L292" s="30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</row>
    <row r="293" spans="1:31" s="33" customFormat="1" x14ac:dyDescent="0.25">
      <c r="A293" s="22">
        <v>36816</v>
      </c>
      <c r="B293" s="23">
        <f t="shared" si="8"/>
        <v>2.589499999999989</v>
      </c>
      <c r="C293" s="24">
        <f t="shared" si="9"/>
        <v>-0.47632991040086486</v>
      </c>
      <c r="D293" s="26"/>
      <c r="E293" s="28"/>
      <c r="F293" s="28"/>
      <c r="G293" s="28"/>
      <c r="H293" s="28"/>
      <c r="I293" s="28"/>
      <c r="J293" s="32"/>
      <c r="K293" s="30"/>
      <c r="L293" s="30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</row>
    <row r="294" spans="1:31" s="33" customFormat="1" x14ac:dyDescent="0.25">
      <c r="A294" s="22">
        <v>36817</v>
      </c>
      <c r="B294" s="23">
        <f t="shared" si="8"/>
        <v>2.5994999999999888</v>
      </c>
      <c r="C294" s="24">
        <f t="shared" si="9"/>
        <v>-0.43560058037742105</v>
      </c>
      <c r="D294" s="26"/>
      <c r="E294" s="28"/>
      <c r="F294" s="28"/>
      <c r="G294" s="28"/>
      <c r="H294" s="28"/>
      <c r="I294" s="28"/>
      <c r="J294" s="32"/>
      <c r="K294" s="30"/>
      <c r="L294" s="30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</row>
    <row r="295" spans="1:31" s="33" customFormat="1" x14ac:dyDescent="0.25">
      <c r="A295" s="22">
        <v>36818</v>
      </c>
      <c r="B295" s="23">
        <f t="shared" si="8"/>
        <v>2.6094999999999886</v>
      </c>
      <c r="C295" s="24">
        <f t="shared" si="9"/>
        <v>-0.39418983544219977</v>
      </c>
      <c r="D295" s="26"/>
      <c r="E295" s="28"/>
      <c r="F295" s="28"/>
      <c r="G295" s="28"/>
      <c r="H295" s="28"/>
      <c r="I295" s="28"/>
      <c r="J295" s="32"/>
      <c r="K295" s="30"/>
      <c r="L295" s="30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</row>
    <row r="296" spans="1:31" s="33" customFormat="1" x14ac:dyDescent="0.25">
      <c r="A296" s="22">
        <v>36819</v>
      </c>
      <c r="B296" s="23">
        <f t="shared" si="8"/>
        <v>2.6194999999999884</v>
      </c>
      <c r="C296" s="24">
        <f t="shared" si="9"/>
        <v>-0.3521683732618765</v>
      </c>
      <c r="D296" s="26"/>
      <c r="E296" s="28"/>
      <c r="F296" s="28"/>
      <c r="G296" s="28"/>
      <c r="H296" s="28"/>
      <c r="I296" s="28"/>
      <c r="J296" s="32"/>
      <c r="K296" s="30"/>
      <c r="L296" s="30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</row>
    <row r="297" spans="1:31" s="33" customFormat="1" x14ac:dyDescent="0.25">
      <c r="A297" s="22">
        <v>36820</v>
      </c>
      <c r="B297" s="23">
        <f t="shared" si="8"/>
        <v>2.6294999999999882</v>
      </c>
      <c r="C297" s="24">
        <f t="shared" si="9"/>
        <v>-0.30960581047411456</v>
      </c>
      <c r="D297" s="26"/>
      <c r="E297" s="28"/>
      <c r="F297" s="28"/>
      <c r="G297" s="28"/>
      <c r="H297" s="28"/>
      <c r="I297" s="28"/>
      <c r="J297" s="32"/>
      <c r="K297" s="30"/>
      <c r="L297" s="30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</row>
    <row r="298" spans="1:31" s="33" customFormat="1" x14ac:dyDescent="0.25">
      <c r="A298" s="22">
        <v>36821</v>
      </c>
      <c r="B298" s="23">
        <f t="shared" si="8"/>
        <v>2.639499999999988</v>
      </c>
      <c r="C298" s="24">
        <f t="shared" si="9"/>
        <v>-0.26657090213271012</v>
      </c>
      <c r="D298" s="26"/>
      <c r="E298" s="28"/>
      <c r="F298" s="28"/>
      <c r="G298" s="28"/>
      <c r="H298" s="28"/>
      <c r="I298" s="28"/>
      <c r="J298" s="32"/>
      <c r="K298" s="30"/>
      <c r="L298" s="30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</row>
    <row r="299" spans="1:31" s="33" customFormat="1" x14ac:dyDescent="0.25">
      <c r="A299" s="22">
        <v>36822</v>
      </c>
      <c r="B299" s="23">
        <f t="shared" si="8"/>
        <v>2.6494999999999878</v>
      </c>
      <c r="C299" s="24">
        <f t="shared" si="9"/>
        <v>-0.22313172165693304</v>
      </c>
      <c r="D299" s="26"/>
      <c r="E299" s="28"/>
      <c r="F299" s="28"/>
      <c r="G299" s="28"/>
      <c r="H299" s="28"/>
      <c r="I299" s="28"/>
      <c r="J299" s="32"/>
      <c r="K299" s="30"/>
      <c r="L299" s="30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</row>
    <row r="300" spans="1:31" s="33" customFormat="1" x14ac:dyDescent="0.25">
      <c r="A300" s="22">
        <v>36823</v>
      </c>
      <c r="B300" s="23">
        <f t="shared" si="8"/>
        <v>2.6594999999999875</v>
      </c>
      <c r="C300" s="24">
        <f t="shared" si="9"/>
        <v>-0.17935580908800908</v>
      </c>
      <c r="D300" s="26"/>
      <c r="E300" s="28"/>
      <c r="F300" s="28"/>
      <c r="G300" s="28"/>
      <c r="H300" s="28"/>
      <c r="I300" s="28"/>
      <c r="J300" s="32"/>
      <c r="K300" s="30"/>
      <c r="L300" s="30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</row>
    <row r="301" spans="1:31" s="33" customFormat="1" x14ac:dyDescent="0.25">
      <c r="A301" s="22">
        <v>36824</v>
      </c>
      <c r="B301" s="23">
        <f t="shared" si="8"/>
        <v>2.6694999999999873</v>
      </c>
      <c r="C301" s="24">
        <f t="shared" si="9"/>
        <v>-0.13531029415441706</v>
      </c>
      <c r="D301" s="26"/>
      <c r="E301" s="28"/>
      <c r="F301" s="28"/>
      <c r="G301" s="28"/>
      <c r="H301" s="28"/>
      <c r="I301" s="28"/>
      <c r="J301" s="32"/>
      <c r="K301" s="30"/>
      <c r="L301" s="30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</row>
    <row r="302" spans="1:31" s="33" customFormat="1" x14ac:dyDescent="0.25">
      <c r="A302" s="22">
        <v>36825</v>
      </c>
      <c r="B302" s="23">
        <f t="shared" si="8"/>
        <v>2.6794999999999871</v>
      </c>
      <c r="C302" s="24">
        <f t="shared" si="9"/>
        <v>-9.1061999643119354E-2</v>
      </c>
      <c r="D302" s="26"/>
      <c r="E302" s="28"/>
      <c r="F302" s="28"/>
      <c r="G302" s="28"/>
      <c r="H302" s="28"/>
      <c r="I302" s="28"/>
      <c r="J302" s="32"/>
      <c r="K302" s="30"/>
      <c r="L302" s="30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</row>
    <row r="303" spans="1:31" s="33" customFormat="1" x14ac:dyDescent="0.25">
      <c r="A303" s="22">
        <v>36826</v>
      </c>
      <c r="B303" s="23">
        <f t="shared" si="8"/>
        <v>2.6894999999999869</v>
      </c>
      <c r="C303" s="24">
        <f t="shared" si="9"/>
        <v>-4.6677529808605588E-2</v>
      </c>
      <c r="D303" s="26"/>
      <c r="E303" s="28"/>
      <c r="F303" s="28"/>
      <c r="G303" s="28"/>
      <c r="H303" s="28"/>
      <c r="I303" s="28"/>
      <c r="J303" s="32"/>
      <c r="K303" s="30"/>
      <c r="L303" s="30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</row>
    <row r="304" spans="1:31" s="33" customFormat="1" x14ac:dyDescent="0.25">
      <c r="A304" s="22">
        <v>36827</v>
      </c>
      <c r="B304" s="24"/>
      <c r="C304" s="24"/>
      <c r="D304" s="26"/>
      <c r="E304" s="28"/>
      <c r="F304" s="28"/>
      <c r="G304" s="28"/>
      <c r="H304" s="28"/>
      <c r="I304" s="28"/>
      <c r="J304" s="32"/>
      <c r="K304" s="30"/>
      <c r="L304" s="30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</row>
    <row r="305" spans="1:31" s="33" customFormat="1" x14ac:dyDescent="0.25">
      <c r="A305" s="22">
        <v>36828</v>
      </c>
      <c r="B305" s="24"/>
      <c r="C305" s="24"/>
      <c r="D305" s="28"/>
      <c r="E305" s="28"/>
      <c r="F305" s="28"/>
      <c r="G305" s="28"/>
      <c r="H305" s="28"/>
      <c r="I305" s="28"/>
      <c r="J305" s="32"/>
      <c r="K305" s="30"/>
      <c r="L305" s="30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</row>
    <row r="306" spans="1:31" s="33" customFormat="1" x14ac:dyDescent="0.25">
      <c r="A306" s="34"/>
      <c r="B306" s="26"/>
      <c r="C306" s="26"/>
      <c r="D306" s="28"/>
      <c r="E306" s="28"/>
      <c r="F306" s="28"/>
      <c r="G306" s="28"/>
      <c r="H306" s="28"/>
      <c r="I306" s="28"/>
      <c r="J306" s="32"/>
      <c r="K306" s="30"/>
      <c r="L306" s="30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</row>
    <row r="307" spans="1:31" s="33" customFormat="1" x14ac:dyDescent="0.25">
      <c r="A307" s="34"/>
      <c r="B307" s="26"/>
      <c r="C307" s="26"/>
      <c r="D307" s="28"/>
      <c r="E307" s="28"/>
      <c r="F307" s="28"/>
      <c r="G307" s="28"/>
      <c r="H307" s="28"/>
      <c r="I307" s="28"/>
      <c r="J307" s="32"/>
      <c r="K307" s="30"/>
      <c r="L307" s="30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</row>
    <row r="308" spans="1:31" s="33" customFormat="1" x14ac:dyDescent="0.25">
      <c r="A308" s="34"/>
      <c r="B308" s="26"/>
      <c r="C308" s="26"/>
      <c r="D308" s="28"/>
      <c r="E308" s="28"/>
      <c r="F308" s="28"/>
      <c r="G308" s="28"/>
      <c r="H308" s="28"/>
      <c r="I308" s="28"/>
      <c r="J308" s="32"/>
      <c r="K308" s="30"/>
      <c r="L308" s="30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</row>
    <row r="309" spans="1:31" s="33" customFormat="1" x14ac:dyDescent="0.25">
      <c r="A309" s="34"/>
      <c r="B309" s="26"/>
      <c r="C309" s="26"/>
      <c r="D309" s="28"/>
      <c r="E309" s="28"/>
      <c r="F309" s="28"/>
      <c r="G309" s="28"/>
      <c r="H309" s="28"/>
      <c r="I309" s="28"/>
      <c r="J309" s="32"/>
      <c r="K309" s="30"/>
      <c r="L309" s="30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</row>
    <row r="310" spans="1:31" s="33" customFormat="1" x14ac:dyDescent="0.25">
      <c r="A310" s="34"/>
      <c r="B310" s="26"/>
      <c r="C310" s="26"/>
      <c r="D310" s="28"/>
      <c r="E310" s="28"/>
      <c r="F310" s="28"/>
      <c r="G310" s="28"/>
      <c r="H310" s="28"/>
      <c r="I310" s="28"/>
      <c r="J310" s="32"/>
      <c r="K310" s="30"/>
      <c r="L310" s="30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</row>
    <row r="311" spans="1:31" x14ac:dyDescent="0.25">
      <c r="A311" s="34"/>
      <c r="B311" s="26"/>
      <c r="C311" s="26"/>
      <c r="D311" s="28"/>
      <c r="E311" s="28"/>
      <c r="F311" s="28"/>
      <c r="G311" s="28"/>
      <c r="H311" s="28"/>
      <c r="I311" s="28"/>
      <c r="J311" s="32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</row>
    <row r="312" spans="1:31" x14ac:dyDescent="0.25">
      <c r="A312" s="34"/>
      <c r="B312" s="26"/>
      <c r="C312" s="26"/>
      <c r="D312" s="28"/>
      <c r="E312" s="28"/>
      <c r="F312" s="28"/>
      <c r="G312" s="28"/>
      <c r="H312" s="28"/>
      <c r="I312" s="28"/>
      <c r="J312" s="32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</row>
    <row r="313" spans="1:31" x14ac:dyDescent="0.25">
      <c r="A313" s="34"/>
      <c r="B313" s="26"/>
      <c r="C313" s="26"/>
      <c r="D313" s="28"/>
      <c r="E313" s="28"/>
      <c r="F313" s="28"/>
      <c r="G313" s="28"/>
      <c r="H313" s="28"/>
      <c r="I313" s="28"/>
      <c r="J313" s="32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</row>
    <row r="314" spans="1:31" x14ac:dyDescent="0.25">
      <c r="A314" s="34"/>
      <c r="B314" s="26"/>
      <c r="C314" s="26"/>
      <c r="D314" s="28"/>
      <c r="E314" s="28"/>
      <c r="F314" s="28"/>
      <c r="G314" s="28"/>
      <c r="H314" s="28"/>
      <c r="I314" s="28"/>
      <c r="J314" s="32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</row>
    <row r="315" spans="1:31" x14ac:dyDescent="0.25">
      <c r="A315" s="34"/>
      <c r="B315" s="26"/>
      <c r="C315" s="26"/>
      <c r="D315" s="28"/>
      <c r="E315" s="28"/>
      <c r="F315" s="28"/>
      <c r="G315" s="28"/>
      <c r="H315" s="28"/>
      <c r="I315" s="28"/>
      <c r="J315" s="32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</row>
    <row r="316" spans="1:31" x14ac:dyDescent="0.25">
      <c r="A316" s="34"/>
      <c r="B316" s="26"/>
      <c r="C316" s="26"/>
      <c r="D316" s="28"/>
      <c r="E316" s="28"/>
      <c r="F316" s="28"/>
      <c r="G316" s="28"/>
      <c r="H316" s="28"/>
      <c r="I316" s="28"/>
      <c r="J316" s="32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</row>
    <row r="317" spans="1:31" x14ac:dyDescent="0.25">
      <c r="A317" s="34"/>
      <c r="B317" s="26"/>
      <c r="C317" s="26"/>
      <c r="D317" s="28"/>
      <c r="E317" s="28"/>
      <c r="F317" s="28"/>
      <c r="G317" s="28"/>
      <c r="H317" s="28"/>
      <c r="I317" s="28"/>
      <c r="J317" s="32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</row>
    <row r="318" spans="1:31" x14ac:dyDescent="0.25">
      <c r="A318" s="34"/>
      <c r="B318" s="26"/>
      <c r="C318" s="26"/>
      <c r="D318" s="28"/>
      <c r="E318" s="28"/>
      <c r="F318" s="28"/>
      <c r="G318" s="28"/>
      <c r="H318" s="28"/>
      <c r="I318" s="28"/>
      <c r="J318" s="32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</row>
    <row r="319" spans="1:31" x14ac:dyDescent="0.25">
      <c r="A319" s="34"/>
      <c r="B319" s="26"/>
      <c r="C319" s="26"/>
      <c r="D319" s="28"/>
      <c r="E319" s="28"/>
      <c r="F319" s="28"/>
      <c r="G319" s="28"/>
      <c r="H319" s="28"/>
      <c r="I319" s="28"/>
      <c r="J319" s="32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</row>
    <row r="320" spans="1:31" x14ac:dyDescent="0.25">
      <c r="A320" s="34"/>
      <c r="B320" s="26"/>
      <c r="C320" s="26"/>
      <c r="D320" s="28"/>
      <c r="E320" s="28"/>
      <c r="F320" s="28"/>
      <c r="G320" s="28"/>
      <c r="H320" s="28"/>
      <c r="I320" s="28"/>
      <c r="J320" s="32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</row>
    <row r="321" spans="1:31" x14ac:dyDescent="0.25">
      <c r="A321" s="34"/>
      <c r="B321" s="26"/>
      <c r="C321" s="26"/>
      <c r="D321" s="28"/>
      <c r="E321" s="28"/>
      <c r="F321" s="28"/>
      <c r="G321" s="28"/>
      <c r="H321" s="28"/>
      <c r="I321" s="28"/>
      <c r="J321" s="32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</row>
    <row r="322" spans="1:31" x14ac:dyDescent="0.25">
      <c r="A322" s="34"/>
      <c r="B322" s="26"/>
      <c r="C322" s="26"/>
      <c r="D322" s="28"/>
      <c r="E322" s="28"/>
      <c r="F322" s="28"/>
      <c r="G322" s="28"/>
      <c r="H322" s="28"/>
      <c r="I322" s="28"/>
      <c r="J322" s="32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</row>
    <row r="323" spans="1:31" x14ac:dyDescent="0.25">
      <c r="A323" s="34"/>
      <c r="B323" s="26"/>
      <c r="C323" s="26"/>
      <c r="D323" s="28"/>
      <c r="E323" s="28"/>
      <c r="F323" s="28"/>
      <c r="G323" s="28"/>
      <c r="H323" s="28"/>
      <c r="I323" s="28"/>
      <c r="J323" s="32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</row>
    <row r="324" spans="1:31" x14ac:dyDescent="0.25">
      <c r="A324" s="34"/>
      <c r="B324" s="26"/>
      <c r="C324" s="26"/>
      <c r="D324" s="28"/>
      <c r="E324" s="28"/>
      <c r="F324" s="28"/>
      <c r="G324" s="28"/>
      <c r="H324" s="28"/>
      <c r="I324" s="28"/>
      <c r="J324" s="32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</row>
    <row r="325" spans="1:31" x14ac:dyDescent="0.25">
      <c r="A325" s="34"/>
      <c r="B325" s="26"/>
      <c r="C325" s="26"/>
      <c r="D325" s="28"/>
      <c r="E325" s="28"/>
      <c r="F325" s="28"/>
      <c r="G325" s="28"/>
      <c r="H325" s="28"/>
      <c r="I325" s="28"/>
      <c r="J325" s="32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</row>
    <row r="326" spans="1:31" x14ac:dyDescent="0.25">
      <c r="A326" s="34"/>
      <c r="B326" s="26"/>
      <c r="C326" s="26"/>
      <c r="D326" s="28"/>
      <c r="E326" s="28"/>
      <c r="F326" s="28"/>
      <c r="G326" s="28"/>
      <c r="H326" s="28"/>
      <c r="I326" s="28"/>
      <c r="J326" s="32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SIN Wave</vt:lpstr>
      <vt:lpstr>SIN Wave Skew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2021-05-24T07:43:54Z</dcterms:created>
  <dcterms:modified xsi:type="dcterms:W3CDTF">2021-05-24T10:46:17Z</dcterms:modified>
</cp:coreProperties>
</file>