
<file path=[Content_Types].xml><?xml version="1.0" encoding="utf-8"?>
<Types xmlns="http://schemas.openxmlformats.org/package/2006/content-types">
  <Default Extension="rels" ContentType="application/vnd.openxmlformats-package.relationships+xml"/>
  <Default Extension="xlbin" ContentType="application/vnd.openxmlformats-officedocument.spreadsheetml.printerSettings"/>
  <Default Extension="xml" ContentType="application/xml"/>
  <Default Extension="vml" ContentType="application/vnd.openxmlformats-officedocument.vmlDrawing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dia/image1.jpg" ContentType="image/jpeg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
  <Relationship Id="rId4" Type="http://schemas.openxmlformats.org/officeDocument/2006/relationships/custom-properties" Target="docProps/custom.xml"/>
  <Relationship Id="rId3" Type="http://schemas.openxmlformats.org/package/2006/relationships/metadata/core-properties" Target="docProps/core.xml"/>
  <Relationship Id="rId2" Type="http://schemas.openxmlformats.org/officeDocument/2006/relationships/extended-properties" Target="docProps/app.xml"/>
 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3820"/>
  <workbookPr date1904="0"/>
  <bookViews>
    <workbookView activeTab="2" windowWidth="10150" windowHeight="5490"/>
  </bookViews>
  <sheets>
    <sheet name="pi est with halving angle" sheetId="1" r:id="rId1"/>
    <sheet name="pi estimate with trig" sheetId="2" r:id="rId2"/>
    <sheet name="pi estimate no trig" sheetId="3" r:id="rId3"/>
  </sheets>
  <definedNames>
    <definedName name="_xlnm.Sheet_Title" localSheetId="0">"pi est with halving angle"</definedName>
    <definedName name="_xlnm.Print_Area" localSheetId="0">#REF!</definedName>
    <definedName name="_xlnm.Sheet_Title" localSheetId="1">"pi estimate with trig"</definedName>
    <definedName name="_xlnm.Print_Area" localSheetId="1">$A$1:$J$24</definedName>
    <definedName name="_xlnm.Sheet_Title" localSheetId="2">"pi estimate no trig"</definedName>
    <definedName name="_xlnm.Print_Area" localSheetId="2">#REF!</definedName>
  </definedNames>
  <calcPr calcMode="auto" iterate="1" iterateCount="100" iterateDelta="0.001"/>
  <webPublishing allowPng="1" css="0" characterSet="UTF-8"/>
</workbook>
</file>

<file path=xl/sharedStrings.xml><?xml version="1.0" encoding="utf-8"?>
<sst xmlns="http://schemas.openxmlformats.org/spreadsheetml/2006/main" uniqueCount="39" count="39">
  <si>
    <t>radius</t>
  </si>
  <si>
    <t>For the inscribed polygon:</t>
  </si>
  <si>
    <t>For circumscribed polygon:</t>
  </si>
  <si>
    <t>diameter</t>
  </si>
  <si>
    <t>Yt intersects with Yn</t>
  </si>
  <si>
    <t>Normal line intersects with circle</t>
  </si>
  <si>
    <t>Inscribed polygon x-intercept:</t>
  </si>
  <si>
    <t>x0</t>
  </si>
  <si>
    <t>y0</t>
  </si>
  <si>
    <t>b = y - x*Mt</t>
  </si>
  <si>
    <t>Inscribed</t>
  </si>
  <si>
    <t>Circumscribed</t>
  </si>
  <si>
    <t>Polygon</t>
  </si>
  <si>
    <t>with</t>
  </si>
  <si>
    <t>angle (deg)</t>
  </si>
  <si>
    <t>slope</t>
  </si>
  <si>
    <t>Tangent line</t>
  </si>
  <si>
    <t>x</t>
  </si>
  <si>
    <t>y</t>
  </si>
  <si>
    <t>u</t>
  </si>
  <si>
    <t>z</t>
  </si>
  <si>
    <t>circumference</t>
  </si>
  <si>
    <t>Pi - estimate</t>
  </si>
  <si>
    <t>order</t>
  </si>
  <si>
    <t>even</t>
  </si>
  <si>
    <t>360/sides</t>
  </si>
  <si>
    <t>tangent</t>
  </si>
  <si>
    <t>normal</t>
  </si>
  <si>
    <t>y-intercept</t>
  </si>
  <si>
    <t>b/(Mn-Mt)</t>
  </si>
  <si>
    <t>x*Mn</t>
  </si>
  <si>
    <t>x0 - x</t>
  </si>
  <si>
    <t>2*sqrt((y*y + u*u))</t>
  </si>
  <si>
    <t>sides * z</t>
  </si>
  <si>
    <t>circumference/diameter</t>
  </si>
  <si>
    <t>sides</t>
  </si>
  <si>
    <t>Mt</t>
  </si>
  <si>
    <t>Mn</t>
  </si>
  <si>
    <t>b = y0 - mx0</t>
  </si>
</sst>
</file>

<file path=xl/styles.xml><?xml version="1.0" encoding="utf-8"?>
<styleSheet xmlns="http://schemas.openxmlformats.org/spreadsheetml/2006/main">
  <numFmts count="4">
    <numFmt formatCode="0.00000000" numFmtId="100"/>
    <numFmt formatCode="0.0000" numFmtId="101"/>
    <numFmt formatCode="0.0000000000" numFmtId="102"/>
    <numFmt formatCode="0.00000000000000000000" numFmtId="103"/>
  </numFmts>
  <fonts count="2">
    <font>
      <b val="0"/>
      <i val="0"/>
      <u val="none"/>
      <color rgb="FF000000"/>
      <name val="Sans"/>
      <vertAlign val="baseline"/>
      <sz val="10"/>
      <strike val="0"/>
    </font>
    <font>
      <b val="1"/>
      <i val="0"/>
      <u val="none"/>
      <color rgb="FF000000"/>
      <name val="Sans"/>
      <vertAlign val="baseline"/>
      <sz val="10"/>
      <strike val="0"/>
    </font>
  </fonts>
  <fills count="3">
    <fill>
      <patternFill patternType="none"/>
    </fill>
    <fill>
      <patternFill patternType="gray125"/>
    </fill>
    <fill>
      <patternFill patternType="solid">
        <fgColor rgb="FFFFCC99"/>
        <bgColor rgb="FF000000"/>
      </patternFill>
    </fill>
  </fills>
  <borders count="1">
    <border diagonalUp="0" diagonalDown="0">
      <start style="none">
        <color rgb="FFC7C7C7"/>
      </start>
      <end style="none">
        <color rgb="FFC7C7C7"/>
      </end>
      <top style="none">
        <color rgb="FFC7C7C7"/>
      </top>
      <bottom style="none">
        <color rgb="FFC7C7C7"/>
      </bottom>
    </border>
  </borders>
  <cellStyleXfs count="1">
    <xf fontId="0" fillId="0" borderId="0" numFmtId="0">
      <alignment horizontal="general" vertical="bottom" wrapText="0" shrinkToFit="0" textRotation="0" indent="0"/>
      <protection locked="1" hidden="0"/>
    </xf>
  </cellStyleXfs>
  <cellXfs count="9">
    <xf applyAlignment="1" applyBorder="1" applyFont="1" applyFill="1" applyNumberFormat="1" fontId="0" fillId="0" borderId="0" numFmtId="0" xfId="0">
      <alignment horizontal="general" vertical="bottom" wrapText="0" shrinkToFit="0" textRotation="0" indent="0"/>
      <protection locked="1" hidden="0"/>
    </xf>
    <xf applyAlignment="1" applyBorder="1" applyFont="1" applyFill="1" applyNumberFormat="1" fontId="1" fillId="0" borderId="0" numFmtId="0" xfId="0">
      <alignment horizontal="general" vertical="bottom" wrapText="0" shrinkToFit="0" textRotation="0" indent="0"/>
      <protection locked="1" hidden="0"/>
    </xf>
    <xf applyAlignment="1" applyBorder="1" applyFont="1" applyFill="1" applyNumberFormat="1" fontId="0" fillId="0" borderId="0" numFmtId="0" xfId="0">
      <alignment horizontal="general" vertical="bottom" wrapText="0" shrinkToFit="0" textRotation="0" indent="0"/>
      <protection locked="1" hidden="0"/>
    </xf>
    <xf applyAlignment="1" applyBorder="1" applyFont="1" applyFill="1" applyNumberFormat="1" fontId="0" fillId="0" borderId="0" numFmtId="1" xfId="0">
      <alignment horizontal="general" vertical="bottom" wrapText="0" shrinkToFit="0" textRotation="0" indent="0"/>
      <protection locked="1" hidden="0"/>
    </xf>
    <xf applyAlignment="1" applyBorder="1" applyFont="1" applyFill="1" applyNumberFormat="1" fontId="0" fillId="0" borderId="0" numFmtId="100" xfId="0">
      <alignment horizontal="general" vertical="bottom" wrapText="0" shrinkToFit="0" textRotation="0" indent="0"/>
      <protection locked="1" hidden="0"/>
    </xf>
    <xf applyAlignment="1" applyBorder="1" applyFont="1" applyFill="1" applyNumberFormat="1" fontId="0" fillId="2" borderId="0" numFmtId="0" xfId="0">
      <alignment horizontal="general" vertical="bottom" wrapText="0" shrinkToFit="0" textRotation="0" indent="0"/>
      <protection locked="0" hidden="0"/>
    </xf>
    <xf applyAlignment="1" applyBorder="1" applyFont="1" applyFill="1" applyNumberFormat="1" fontId="0" fillId="0" borderId="0" numFmtId="101" xfId="0">
      <alignment horizontal="general" vertical="bottom" wrapText="0" shrinkToFit="0" textRotation="0" indent="0"/>
      <protection locked="1" hidden="0"/>
    </xf>
    <xf applyAlignment="1" applyBorder="1" applyFont="1" applyFill="1" applyNumberFormat="1" fontId="0" fillId="0" borderId="0" numFmtId="102" xfId="0">
      <alignment horizontal="general" vertical="bottom" wrapText="0" shrinkToFit="0" textRotation="0" indent="0"/>
      <protection locked="1" hidden="0"/>
    </xf>
    <xf applyAlignment="1" applyBorder="1" applyFont="1" applyFill="1" applyNumberFormat="1" fontId="0" fillId="0" borderId="0" numFmtId="103" xfId="0">
      <alignment horizontal="general" vertical="bottom" wrapText="0" shrinkToFit="0" textRotation="0" indent="0"/>
      <protection locked="1" hidden="0"/>
    </xf>
  </cellXfs>
</styleSheet>
</file>

<file path=xl/_rels/workbook.xml.rels><?xml version="1.0" encoding="UTF-8"?>
<Relationships xmlns="http://schemas.openxmlformats.org/package/2006/relationships">
  <Relationship Id="rId5" Type="http://schemas.openxmlformats.org/officeDocument/2006/relationships/styles" Target="styles.xml"/>
  <Relationship Id="rId4" Type="http://schemas.openxmlformats.org/officeDocument/2006/relationships/sharedStrings" Target="sharedStrings.xml"/>
  <Relationship Id="rId3" Type="http://schemas.openxmlformats.org/officeDocument/2006/relationships/worksheet" Target="worksheets/sheet3.xml"/>
  <Relationship Id="rId2" Type="http://schemas.openxmlformats.org/officeDocument/2006/relationships/worksheet" Target="worksheets/sheet2.xml"/>
  <Relationship Id="rId1" Type="http://schemas.openxmlformats.org/officeDocument/2006/relationships/worksheet" Target="worksheets/sheet1.xml"/>
</Relationships>

</file>

<file path=xl/drawings/_rels/drawing1.xml.rels><?xml version="1.0" encoding="UTF-8"?>
<Relationships xmlns="http://schemas.openxmlformats.org/package/2006/relationships">
  <Relationship Id="rId1" Type="http://schemas.openxmlformats.org/officeDocument/2006/relationships/image" Target="../media/image1.jp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gnmx="http://www.gnumeric.org/ext/spreadsheetml">
  <xdr:oneCellAnchor>
    <xdr:from>
      <xdr:col>11</xdr:col>
      <xdr:colOff>17315</xdr:colOff>
      <xdr:row>4</xdr:row>
      <xdr:rowOff>167640</xdr:rowOff>
    </xdr:from>
    <xdr:ext cx="4876227" cy="4114859"/>
    <xdr:pic>
      <xdr:nvPicPr>
        <xdr:cNvPr id="1" name=""/>
        <xdr:cNvPicPr/>
      </xdr:nvPicPr>
      <xdr:blipFill>
        <a:blip r:embed="rId1"/>
      </xdr:blipFill>
      <xdr:spPr>
        <a:prstGeom prst="rect">
          <a:avLst/>
        </a:prstGeom>
      </xdr:spPr>
    </xdr:pic>
    <xdr:clientData/>
  </xdr:oneCellAnchor>
</xdr:wsDr>
</file>

<file path=xl/worksheets/_rels/sheet2.xml.rels><?xml version="1.0" encoding="UTF-8"?>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:IV28"/>
  <sheetViews>
    <sheetView workbookViewId="0" zoomScale="120">
      <selection activeCell="A1" sqref="A1"/>
    </sheetView>
  </sheetViews>
  <sheetFormatPr defaultColWidth="54" defaultRowHeight="12.5"/>
  <cols>
    <col min="1" max="1" style="0" width="11.071741635932561" bestFit="1" customWidth="1"/>
    <col min="2" max="2" style="0" width="8.093447049525818" bestFit="1" customWidth="1"/>
    <col min="3" max="3" style="0" width="10.715598656480507" bestFit="1" customWidth="1"/>
    <col min="4" max="4" style="0" width="8.570913461538462" bestFit="1" customWidth="1"/>
    <col min="5" max="5" style="0" width="11.905351027397261" customWidth="1"/>
    <col min="6" max="6" style="0" width="11.666617821390938" bestFit="1" customWidth="1"/>
    <col min="7" max="7" style="0" width="11.905351027397261" customWidth="1"/>
    <col min="8" max="8" style="0" width="11.427884615384617" customWidth="1"/>
    <col min="9" max="9" style="0" width="12.617636986301372" customWidth="1"/>
    <col min="10" max="10" style="0" width="19.04777891201265" customWidth="1"/>
    <col min="11" max="11" style="0" width="13.928712789778714" customWidth="1"/>
    <col min="12" max="12" style="0" width="27.25472207586934" customWidth="1"/>
    <col min="13" max="13" style="0" width="20.589760603266598" customWidth="1"/>
    <col min="14" max="15" style="0" width="10.715598656480507" bestFit="1" customWidth="1"/>
    <col min="16" max="16" style="0" width="14.167445995785036" bestFit="1" customWidth="1"/>
    <col min="17" max="17" style="0" width="11.071741635932561" bestFit="1" customWidth="1"/>
    <col min="18" max="18" style="0" width="18.452902726554267" bestFit="1" customWidth="1"/>
    <col min="19" max="19" style="0" width="11.784027594836672" bestFit="1" customWidth="1"/>
    <col min="20" max="256" style="0" width="10.715598656480507" bestFit="1" customWidth="1"/>
  </cols>
  <sheetData>
    <row r="1" spans="1:256" ht="15">
      <c r="A1" s="1" t="s">
        <v>0</v>
      </c>
      <c r="B1" s="2">
        <v>1</v>
      </c>
      <c r="C1" s="2"/>
      <c r="D1" s="2"/>
      <c r="E1" s="2"/>
      <c r="F1" s="2"/>
      <c r="G1" s="1" t="s">
        <v>1</v>
      </c>
      <c r="H1" s="2"/>
      <c r="I1" s="2"/>
      <c r="J1" s="2"/>
      <c r="K1" s="2"/>
      <c r="L1" s="2"/>
      <c r="M1" s="1" t="s">
        <v>2</v>
      </c>
      <c r="N1" s="2"/>
      <c r="O1" s="2"/>
      <c r="P1" s="2"/>
      <c r="Q1" s="2"/>
      <c r="R1" s="2"/>
      <c r="S1" s="2"/>
    </row>
    <row r="2" spans="1:256" ht="15">
      <c r="A2" s="2" t="s">
        <v>3</v>
      </c>
      <c r="B2" s="2">
        <f>2*$B$1</f>
        <v>2</v>
      </c>
      <c r="C2" s="2"/>
      <c r="D2" s="2"/>
      <c r="E2" s="2"/>
      <c r="F2" s="2"/>
      <c r="G2" s="1" t="s">
        <v>4</v>
      </c>
      <c r="H2" s="2"/>
      <c r="I2" s="2"/>
      <c r="J2" s="2"/>
      <c r="K2" s="2"/>
      <c r="L2" s="2"/>
      <c r="M2" s="1" t="s">
        <v>5</v>
      </c>
      <c r="N2" s="2"/>
      <c r="O2" s="2"/>
      <c r="P2" s="2"/>
      <c r="Q2" s="2"/>
      <c r="R2" s="2"/>
      <c r="S2" s="2"/>
    </row>
    <row r="3" spans="1:256" ht="15">
      <c r="A3" s="1" t="s">
        <v>6</v>
      </c>
      <c r="B3" s="2"/>
      <c r="C3" s="2"/>
      <c r="D3" s="2"/>
      <c r="E3" s="2"/>
      <c r="F3" s="2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56" ht="15">
      <c r="A4" s="2" t="s">
        <v>7</v>
      </c>
      <c r="B4" s="2">
        <f>$B$1</f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256" ht="15">
      <c r="A5" s="2" t="s">
        <v>8</v>
      </c>
      <c r="B5" s="2">
        <f>0</f>
        <v>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256" ht="15">
      <c r="A6" s="2"/>
      <c r="B6" s="2"/>
      <c r="C6" s="2"/>
      <c r="D6" s="2"/>
      <c r="E6" s="2"/>
      <c r="F6" s="2" t="s">
        <v>9</v>
      </c>
      <c r="G6" s="1" t="s">
        <v>10</v>
      </c>
      <c r="H6" s="2"/>
      <c r="I6" s="2"/>
      <c r="J6" s="2"/>
      <c r="K6" s="2"/>
      <c r="L6" s="2"/>
      <c r="M6" s="1" t="s">
        <v>11</v>
      </c>
      <c r="N6" s="2"/>
      <c r="O6" s="2"/>
      <c r="P6" s="2"/>
      <c r="Q6" s="2"/>
      <c r="R6" s="2"/>
      <c r="S6" s="2"/>
    </row>
    <row r="7" spans="1:256" ht="15">
      <c r="A7" s="2" t="s">
        <v>12</v>
      </c>
      <c r="B7" s="2" t="s">
        <v>13</v>
      </c>
      <c r="C7" s="2" t="s">
        <v>14</v>
      </c>
      <c r="D7" s="2" t="s">
        <v>15</v>
      </c>
      <c r="E7" s="2"/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21</v>
      </c>
      <c r="R7" s="2" t="s">
        <v>22</v>
      </c>
      <c r="S7" s="2"/>
    </row>
    <row r="8" spans="1:256" ht="15">
      <c r="A8" s="2" t="s">
        <v>23</v>
      </c>
      <c r="B8" s="2" t="s">
        <v>24</v>
      </c>
      <c r="C8" s="2" t="s">
        <v>25</v>
      </c>
      <c r="D8" s="2" t="s">
        <v>26</v>
      </c>
      <c r="E8" s="2" t="s">
        <v>27</v>
      </c>
      <c r="F8" s="2" t="s">
        <v>28</v>
      </c>
      <c r="G8" s="2" t="s">
        <v>29</v>
      </c>
      <c r="H8" s="2" t="s">
        <v>30</v>
      </c>
      <c r="I8" s="2" t="s">
        <v>31</v>
      </c>
      <c r="J8" s="2" t="s">
        <v>32</v>
      </c>
      <c r="K8" s="2" t="s">
        <v>33</v>
      </c>
      <c r="L8" s="2" t="s">
        <v>34</v>
      </c>
      <c r="M8" s="2" t="inlineStr">
        <is>
          <t>sqrt(r*r/(1+Mn*Mn))</t>
        </is>
      </c>
      <c r="N8" s="2" t="s">
        <v>30</v>
      </c>
      <c r="O8" s="2" t="s">
        <v>31</v>
      </c>
      <c r="P8" s="2" t="s">
        <v>32</v>
      </c>
      <c r="Q8" s="2" t="s">
        <v>33</v>
      </c>
      <c r="R8" s="2" t="s">
        <v>34</v>
      </c>
      <c r="S8" s="2"/>
    </row>
    <row r="9" spans="1:256" ht="15">
      <c r="A9" s="2"/>
      <c r="B9" s="2" t="s">
        <v>35</v>
      </c>
      <c r="C9" s="2"/>
      <c r="D9" s="2" t="s">
        <v>36</v>
      </c>
      <c r="E9" s="2" t="s">
        <v>37</v>
      </c>
      <c r="F9" s="2" t="s">
        <v>38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256" ht="15">
      <c r="A10" s="2">
        <v>2</v>
      </c>
      <c r="B10" s="2">
        <f>POWER(2,A10)</f>
        <v>4</v>
      </c>
      <c r="C10" s="2">
        <f>360/B10</f>
        <v>90</v>
      </c>
      <c r="D10" s="3">
        <f>-B10/4</f>
        <v>-1</v>
      </c>
      <c r="E10" s="4">
        <f>-1/D10</f>
        <v>1</v>
      </c>
      <c r="F10" s="3">
        <f>$B$5-D10*$B$4</f>
        <v>1</v>
      </c>
      <c r="G10" s="4">
        <f>F10/(E10-D10)</f>
        <v>0.5</v>
      </c>
      <c r="H10" s="4">
        <f>G10*E10</f>
        <v>0.5</v>
      </c>
      <c r="I10" s="4">
        <f>$B$4-G10</f>
        <v>0.5</v>
      </c>
      <c r="J10" s="4">
        <f>2*SQRT(POWER(H10,2)+POWER(I10,2))</f>
        <v>1.4142135623730951</v>
      </c>
      <c r="K10" s="4">
        <f>B10*J10</f>
        <v>5.6568542494923806</v>
      </c>
      <c r="L10" s="4">
        <f>K10/$B$2</f>
        <v>2.8284271247461903</v>
      </c>
      <c r="M10" s="4">
        <f>SQRT(POWER($B$1,2)/(1+POWER(E10,2)))</f>
        <v>0.70710678118654757</v>
      </c>
      <c r="N10" s="4">
        <f>E10*M10</f>
        <v>0.70710678118654757</v>
      </c>
      <c r="O10" s="4">
        <f>$B$4-M10</f>
        <v>0.29289321881345243</v>
      </c>
      <c r="P10" s="4">
        <f>2*SQRT(POWER(N10,2)+POWER(O10,2))</f>
        <v>1.5307337294603593</v>
      </c>
      <c r="Q10" s="4">
        <f>B10*P10</f>
        <v>6.1229349178414374</v>
      </c>
      <c r="R10" s="4">
        <f>Q10/$B$2</f>
        <v>3.0614674589207187</v>
      </c>
      <c r="S10" s="4"/>
    </row>
    <row r="11" spans="1:256" ht="15">
      <c r="A11" s="2">
        <f>A10+1</f>
        <v>3</v>
      </c>
      <c r="B11" s="2">
        <f>POWER(2,A11)</f>
        <v>8</v>
      </c>
      <c r="C11" s="2">
        <f>360/B11</f>
        <v>45</v>
      </c>
      <c r="D11" s="3">
        <f>-B11/4</f>
        <v>-2</v>
      </c>
      <c r="E11" s="4">
        <f>-1/D11</f>
        <v>0.5</v>
      </c>
      <c r="F11" s="3">
        <f>$B$5-D11*$B$4</f>
        <v>2</v>
      </c>
      <c r="G11" s="4">
        <f>F11/(E11-D11)</f>
        <v>0.80000000000000004</v>
      </c>
      <c r="H11" s="4">
        <f>G11*E11</f>
        <v>0.40000000000000002</v>
      </c>
      <c r="I11" s="4">
        <f>$B$4-G11</f>
        <v>0.19999999999999996</v>
      </c>
      <c r="J11" s="4">
        <f>2*SQRT(POWER(H11,2)+POWER(I11,2))</f>
        <v>0.89442719099991586</v>
      </c>
      <c r="K11" s="4">
        <f>B11*J11</f>
        <v>7.1554175279993268</v>
      </c>
      <c r="L11" s="4">
        <f>K11/$B$2</f>
        <v>3.5777087639996634</v>
      </c>
      <c r="M11" s="4">
        <f>SQRT(POWER($B$1,2)/(1+POWER(E11,2)))</f>
        <v>0.89442719099991586</v>
      </c>
      <c r="N11" s="4">
        <f>E11*M11</f>
        <v>0.44721359549995793</v>
      </c>
      <c r="O11" s="4">
        <f>$B$4-M11</f>
        <v>0.10557280900008414</v>
      </c>
      <c r="P11" s="4">
        <f>2*SQRT(POWER(N11,2)+POWER(O11,2))</f>
        <v>0.91901168218944473</v>
      </c>
      <c r="Q11" s="4">
        <f>B11*P11</f>
        <v>7.3520934575155579</v>
      </c>
      <c r="R11" s="4">
        <f>Q11/$B$2</f>
        <v>3.6760467287577789</v>
      </c>
      <c r="S11" s="4"/>
    </row>
    <row r="12" spans="1:256" ht="15">
      <c r="A12" s="2">
        <f>A11+1</f>
        <v>4</v>
      </c>
      <c r="B12" s="2">
        <f>POWER(2,A12)</f>
        <v>16</v>
      </c>
      <c r="C12" s="2">
        <f>360/B12</f>
        <v>22.5</v>
      </c>
      <c r="D12" s="3">
        <f>-B12/4</f>
        <v>-4</v>
      </c>
      <c r="E12" s="4">
        <f>-1/D12</f>
        <v>0.25</v>
      </c>
      <c r="F12" s="3">
        <f>$B$5-D12*$B$4</f>
        <v>4</v>
      </c>
      <c r="G12" s="4">
        <f>F12/(E12-D12)</f>
        <v>0.94117647058823528</v>
      </c>
      <c r="H12" s="4">
        <f>G12*E12</f>
        <v>0.23529411764705882</v>
      </c>
      <c r="I12" s="4">
        <f>$B$4-G12</f>
        <v>0.058823529411764719</v>
      </c>
      <c r="J12" s="4">
        <f>2*SQRT(POWER(H12,2)+POWER(I12,2))</f>
        <v>0.48507125007266599</v>
      </c>
      <c r="K12" s="4">
        <f>B12*J12</f>
        <v>7.7611400011626559</v>
      </c>
      <c r="L12" s="4">
        <f>K12/$B$2</f>
        <v>3.8805700005813279</v>
      </c>
      <c r="M12" s="4">
        <f>SQRT(POWER($B$1,2)/(1+POWER(E12,2)))</f>
        <v>0.97014250014533188</v>
      </c>
      <c r="N12" s="4">
        <f>E12*M12</f>
        <v>0.24253562503633297</v>
      </c>
      <c r="O12" s="4">
        <f>$B$4-M12</f>
        <v>0.029857499854668124</v>
      </c>
      <c r="P12" s="4">
        <f>2*SQRT(POWER(N12,2)+POWER(O12,2))</f>
        <v>0.48873305478281787</v>
      </c>
      <c r="Q12" s="4">
        <f>B12*P12</f>
        <v>7.8197288765250859</v>
      </c>
      <c r="R12" s="4">
        <f>Q12/$B$2</f>
        <v>3.9098644382625429</v>
      </c>
      <c r="S12" s="4"/>
    </row>
    <row r="13" spans="1:256" ht="15">
      <c r="A13" s="2">
        <f>A12+1</f>
        <v>5</v>
      </c>
      <c r="B13" s="2">
        <f>POWER(2,A13)</f>
        <v>32</v>
      </c>
      <c r="C13" s="2">
        <f>360/B13</f>
        <v>11.25</v>
      </c>
      <c r="D13" s="3">
        <f>-B13/4</f>
        <v>-8</v>
      </c>
      <c r="E13" s="4">
        <f>-1/D13</f>
        <v>0.125</v>
      </c>
      <c r="F13" s="3">
        <f>$B$5-D13*$B$4</f>
        <v>8</v>
      </c>
      <c r="G13" s="4">
        <f>F13/(E13-D13)</f>
        <v>0.98461538461538467</v>
      </c>
      <c r="H13" s="4">
        <f>G13*E13</f>
        <v>0.12307692307692308</v>
      </c>
      <c r="I13" s="4">
        <f>$B$4-G13</f>
        <v>0.01538461538461533</v>
      </c>
      <c r="J13" s="4">
        <f>2*SQRT(POWER(H13,2)+POWER(I13,2))</f>
        <v>0.24806946917841691</v>
      </c>
      <c r="K13" s="4">
        <f>B13*J13</f>
        <v>7.938223013709341</v>
      </c>
      <c r="L13" s="4">
        <f>K13/$B$2</f>
        <v>3.9691115068546705</v>
      </c>
      <c r="M13" s="4">
        <f>SQRT(POWER($B$1,2)/(1+POWER(E13,2)))</f>
        <v>0.99227787671366763</v>
      </c>
      <c r="N13" s="4">
        <f>E13*M13</f>
        <v>0.12403473458920845</v>
      </c>
      <c r="O13" s="4">
        <f>$B$4-M13</f>
        <v>0.0077221232863323719</v>
      </c>
      <c r="P13" s="4">
        <f>2*SQRT(POWER(N13,2)+POWER(O13,2))</f>
        <v>0.24854976622531513</v>
      </c>
      <c r="Q13" s="4">
        <f>B13*P13</f>
        <v>7.9535925192100843</v>
      </c>
      <c r="R13" s="4">
        <f>Q13/$B$2</f>
        <v>3.9767962596050421</v>
      </c>
      <c r="S13" s="4"/>
    </row>
    <row r="14" spans="1:256" ht="15">
      <c r="A14" s="2">
        <f>A13+1</f>
        <v>6</v>
      </c>
      <c r="B14" s="2">
        <f>POWER(2,A14)</f>
        <v>64</v>
      </c>
      <c r="C14" s="2">
        <f>360/B14</f>
        <v>5.625</v>
      </c>
      <c r="D14" s="3">
        <f>-B14/4</f>
        <v>-16</v>
      </c>
      <c r="E14" s="4">
        <f>-1/D14</f>
        <v>0.0625</v>
      </c>
      <c r="F14" s="3">
        <f>$B$5-D14*$B$4</f>
        <v>16</v>
      </c>
      <c r="G14" s="4">
        <f>F14/(E14-D14)</f>
        <v>0.99610894941634243</v>
      </c>
      <c r="H14" s="4">
        <f>G14*E14</f>
        <v>0.062256809338521402</v>
      </c>
      <c r="I14" s="4">
        <f>$B$4-G14</f>
        <v>0.0038910505836575737</v>
      </c>
      <c r="J14" s="4">
        <f>2*SQRT(POWER(H14,2)+POWER(I14,2))</f>
        <v>0.12475657231036107</v>
      </c>
      <c r="K14" s="4">
        <f>B14*J14</f>
        <v>7.9844206278631082</v>
      </c>
      <c r="L14" s="4">
        <f>K14/$B$2</f>
        <v>3.9922103139315541</v>
      </c>
      <c r="M14" s="4">
        <f>SQRT(POWER($B$1,2)/(1+POWER(E14,2)))</f>
        <v>0.99805257848288853</v>
      </c>
      <c r="N14" s="4">
        <f>E14*M14</f>
        <v>0.062378286155180533</v>
      </c>
      <c r="O14" s="4">
        <f>$B$4-M14</f>
        <v>0.0019474215171114695</v>
      </c>
      <c r="P14" s="4">
        <f>2*SQRT(POWER(N14,2)+POWER(O14,2))</f>
        <v>0.12481735511094434</v>
      </c>
      <c r="Q14" s="4">
        <f>B14*P14</f>
        <v>7.9883107271004379</v>
      </c>
      <c r="R14" s="4">
        <f>Q14/$B$2</f>
        <v>3.9941553635502189</v>
      </c>
      <c r="S14" s="4"/>
    </row>
    <row r="15" spans="1:256" ht="15">
      <c r="A15" s="2">
        <f>A14+1</f>
        <v>7</v>
      </c>
      <c r="B15" s="2">
        <f>POWER(2,A15)</f>
        <v>128</v>
      </c>
      <c r="C15" s="2">
        <f>360/B15</f>
        <v>2.8125</v>
      </c>
      <c r="D15" s="3">
        <f>-B15/4</f>
        <v>-32</v>
      </c>
      <c r="E15" s="4">
        <f>-1/D15</f>
        <v>0.03125</v>
      </c>
      <c r="F15" s="3">
        <f>$B$5-D15*$B$4</f>
        <v>32</v>
      </c>
      <c r="G15" s="4">
        <f>F15/(E15-D15)</f>
        <v>0.99902439024390244</v>
      </c>
      <c r="H15" s="4">
        <f>G15*E15</f>
        <v>0.031219512195121951</v>
      </c>
      <c r="I15" s="4">
        <f>$B$4-G15</f>
        <v>0.00097560975609756184</v>
      </c>
      <c r="J15" s="4">
        <f>2*SQRT(POWER(H15,2)+POWER(I15,2))</f>
        <v>0.062469504755442426</v>
      </c>
      <c r="K15" s="4">
        <f>B15*J15</f>
        <v>7.9960966086966305</v>
      </c>
      <c r="L15" s="4">
        <f>K15/$B$2</f>
        <v>3.9980483043483153</v>
      </c>
      <c r="M15" s="4">
        <f>SQRT(POWER($B$1,2)/(1+POWER(E15,2)))</f>
        <v>0.99951207608707882</v>
      </c>
      <c r="N15" s="4">
        <f>E15*M15</f>
        <v>0.031234752377721213</v>
      </c>
      <c r="O15" s="4">
        <f>$B$4-M15</f>
        <v>0.00048792391292118431</v>
      </c>
      <c r="P15" s="4">
        <f>2*SQRT(POWER(N15,2)+POWER(O15,2))</f>
        <v>0.062477126241284861</v>
      </c>
      <c r="Q15" s="4">
        <f>B15*P15</f>
        <v>7.9970721588844622</v>
      </c>
      <c r="R15" s="4">
        <f>Q15/$B$2</f>
        <v>3.9985360794422311</v>
      </c>
      <c r="S15" s="4"/>
    </row>
    <row r="16" spans="1:256" ht="15">
      <c r="A16" s="2">
        <f>A15+1</f>
        <v>8</v>
      </c>
      <c r="B16" s="2">
        <f>POWER(2,A16)</f>
        <v>256</v>
      </c>
      <c r="C16" s="2">
        <f>360/B16</f>
        <v>1.40625</v>
      </c>
      <c r="D16" s="3">
        <f>-B16/4</f>
        <v>-64</v>
      </c>
      <c r="E16" s="4">
        <f>-1/D16</f>
        <v>0.015625</v>
      </c>
      <c r="F16" s="3">
        <f>$B$5-D16*$B$4</f>
        <v>64</v>
      </c>
      <c r="G16" s="4">
        <f>F16/(E16-D16)</f>
        <v>0.99975591896509641</v>
      </c>
      <c r="H16" s="4">
        <f>G16*E16</f>
        <v>0.015621186233829631</v>
      </c>
      <c r="I16" s="4">
        <f>$B$4-G16</f>
        <v>0.00024408103490358712</v>
      </c>
      <c r="J16" s="4">
        <f>2*SQRT(POWER(H16,2)+POWER(I16,2))</f>
        <v>0.031246186001084229</v>
      </c>
      <c r="K16" s="4">
        <f>B16*J16</f>
        <v>7.9990236162775625</v>
      </c>
      <c r="L16" s="4">
        <f>K16/$B$2</f>
        <v>3.9995118081387813</v>
      </c>
      <c r="M16" s="4">
        <f>SQRT(POWER($B$1,2)/(1+POWER(E16,2)))</f>
        <v>0.99987795203469532</v>
      </c>
      <c r="N16" s="4">
        <f>E16*M16</f>
        <v>0.015623093000542114</v>
      </c>
      <c r="O16" s="4">
        <f>$B$4-M16</f>
        <v>0.00012204796530468354</v>
      </c>
      <c r="P16" s="4">
        <f>2*SQRT(POWER(N16,2)+POWER(O16,2))</f>
        <v>0.031247139428077126</v>
      </c>
      <c r="Q16" s="4">
        <f>B16*P16</f>
        <v>7.9992676935877443</v>
      </c>
      <c r="R16" s="4">
        <f>Q16/$B$2</f>
        <v>3.9996338467938721</v>
      </c>
      <c r="S16" s="4"/>
    </row>
    <row r="17" spans="1:256" ht="15">
      <c r="A17" s="2">
        <f>A16+1</f>
        <v>9</v>
      </c>
      <c r="B17" s="2">
        <f>POWER(2,A17)</f>
        <v>512</v>
      </c>
      <c r="C17" s="2">
        <f>360/B17</f>
        <v>0.703125</v>
      </c>
      <c r="D17" s="3">
        <f>-B17/4</f>
        <v>-128</v>
      </c>
      <c r="E17" s="4">
        <f>-1/D17</f>
        <v>0.0078125</v>
      </c>
      <c r="F17" s="3">
        <f>$B$5-D17*$B$4</f>
        <v>128</v>
      </c>
      <c r="G17" s="4">
        <f>F17/(E17-D17)</f>
        <v>0.99993896856881292</v>
      </c>
      <c r="H17" s="4">
        <f>G17*E17</f>
        <v>0.007812023191943851</v>
      </c>
      <c r="I17" s="4">
        <f>$B$4-G17</f>
        <v>6.1031431187075214e-05</v>
      </c>
      <c r="J17" s="4">
        <f>2*SQRT(POWER(H17,2)+POWER(I17,2))</f>
        <v>0.015624523184668559</v>
      </c>
      <c r="K17" s="4">
        <f>B17*J17</f>
        <v>7.9997558705503025</v>
      </c>
      <c r="L17" s="4">
        <f>K17/$B$2</f>
        <v>3.9998779352751512</v>
      </c>
      <c r="M17" s="4">
        <f>SQRT(POWER($B$1,2)/(1+POWER(E17,2)))</f>
        <v>0.99996948381878781</v>
      </c>
      <c r="N17" s="4">
        <f>E17*M17</f>
        <v>0.0078122615923342797</v>
      </c>
      <c r="O17" s="4">
        <f>$B$4-M17</f>
        <v>3.051618121219235e-05</v>
      </c>
      <c r="P17" s="4">
        <f>2*SQRT(POWER(N17,2)+POWER(O17,2))</f>
        <v>0.015624642386227867</v>
      </c>
      <c r="Q17" s="4">
        <f>B17*P17</f>
        <v>7.9998169017486678</v>
      </c>
      <c r="R17" s="4">
        <f>Q17/$B$2</f>
        <v>3.9999084508743339</v>
      </c>
      <c r="S17" s="4"/>
    </row>
    <row r="18" spans="1:256" ht="15">
      <c r="A18" s="2">
        <f>A17+1</f>
        <v>10</v>
      </c>
      <c r="B18" s="2">
        <f>POWER(2,A18)</f>
        <v>1024</v>
      </c>
      <c r="C18" s="2">
        <f>360/B18</f>
        <v>0.3515625</v>
      </c>
      <c r="D18" s="3">
        <f>-B18/4</f>
        <v>-256</v>
      </c>
      <c r="E18" s="4">
        <f>-1/D18</f>
        <v>0.00390625</v>
      </c>
      <c r="F18" s="3">
        <f>$B$5-D18*$B$4</f>
        <v>256</v>
      </c>
      <c r="G18" s="4">
        <f>F18/(E18-D18)</f>
        <v>0.99998474144376459</v>
      </c>
      <c r="H18" s="4">
        <f>G18*E18</f>
        <v>0.0039061903962647054</v>
      </c>
      <c r="I18" s="4">
        <f>$B$4-G18</f>
        <v>1.525855623540906e-05</v>
      </c>
      <c r="J18" s="4">
        <f>2*SQRT(POWER(H18,2)+POWER(I18,2))</f>
        <v>0.007812440396037337</v>
      </c>
      <c r="K18" s="4">
        <f>B18*J18</f>
        <v>7.999938965542233</v>
      </c>
      <c r="L18" s="4">
        <f>K18/$B$2</f>
        <v>3.9999694827711165</v>
      </c>
      <c r="M18" s="4">
        <f>SQRT(POWER($B$1,2)/(1+POWER(E18,2)))</f>
        <v>0.99999237069277913</v>
      </c>
      <c r="N18" s="4">
        <f>E18*M18</f>
        <v>0.0039062201980186685</v>
      </c>
      <c r="O18" s="4">
        <f>$B$4-M18</f>
        <v>7.6293072208688528e-06</v>
      </c>
      <c r="P18" s="4">
        <f>2*SQRT(POWER(N18,2)+POWER(O18,2))</f>
        <v>0.0078124552969569497</v>
      </c>
      <c r="Q18" s="4">
        <f>B18*P18</f>
        <v>7.9999542240839165</v>
      </c>
      <c r="R18" s="4">
        <f>Q18/$B$2</f>
        <v>3.9999771120419583</v>
      </c>
      <c r="S18" s="4"/>
    </row>
    <row r="19" spans="1:256" ht="15">
      <c r="A19" s="2">
        <f>A18+1</f>
        <v>11</v>
      </c>
      <c r="B19" s="2">
        <f>POWER(2,A19)</f>
        <v>2048</v>
      </c>
      <c r="C19" s="2">
        <f>360/B19</f>
        <v>0.17578125</v>
      </c>
      <c r="D19" s="3">
        <f>-B19/4</f>
        <v>-512</v>
      </c>
      <c r="E19" s="4">
        <f>-1/D19</f>
        <v>0.001953125</v>
      </c>
      <c r="F19" s="3">
        <f>$B$5-D19*$B$4</f>
        <v>512</v>
      </c>
      <c r="G19" s="4">
        <f>F19/(E19-D19)</f>
        <v>0.99999618531728629</v>
      </c>
      <c r="H19" s="4">
        <f>G19*E19</f>
        <v>0.0019531175494478248</v>
      </c>
      <c r="I19" s="4">
        <f>$B$4-G19</f>
        <v>3.8146827137097716e-06</v>
      </c>
      <c r="J19" s="4">
        <f>2*SQRT(POWER(H19,2)+POWER(I19,2))</f>
        <v>0.0039062425494407194</v>
      </c>
      <c r="K19" s="4">
        <f>B19*J19</f>
        <v>7.9999847412545932</v>
      </c>
      <c r="L19" s="4">
        <f>K19/$B$2</f>
        <v>3.9999923706272966</v>
      </c>
      <c r="M19" s="4">
        <f>SQRT(POWER($B$1,2)/(1+POWER(E19,2)))</f>
        <v>0.99999809265682416</v>
      </c>
      <c r="N19" s="4">
        <f>E19*M19</f>
        <v>0.0019531212747203597</v>
      </c>
      <c r="O19" s="4">
        <f>$B$4-M19</f>
        <v>1.9073431758442894e-06</v>
      </c>
      <c r="P19" s="4">
        <f>2*SQRT(POWER(N19,2)+POWER(O19,2))</f>
        <v>0.0039062444120783191</v>
      </c>
      <c r="Q19" s="4">
        <f>B19*P19</f>
        <v>7.9999885559363975</v>
      </c>
      <c r="R19" s="4">
        <f>Q19/$B$2</f>
        <v>3.9999942779681987</v>
      </c>
      <c r="S19" s="4"/>
    </row>
    <row r="20" spans="1:256" ht="15">
      <c r="A20" s="2">
        <f>A19+1</f>
        <v>12</v>
      </c>
      <c r="B20" s="2">
        <f>POWER(2,A20)</f>
        <v>4096</v>
      </c>
      <c r="C20" s="2">
        <f>360/B20</f>
        <v>0.087890625</v>
      </c>
      <c r="D20" s="3">
        <f>-B20/4</f>
        <v>-1024</v>
      </c>
      <c r="E20" s="4">
        <f>-1/D20</f>
        <v>0.0009765625</v>
      </c>
      <c r="F20" s="3">
        <f>$B$5-D20*$B$4</f>
        <v>1024</v>
      </c>
      <c r="G20" s="4">
        <f>F20/(E20-D20)</f>
        <v>0.99999904632659309</v>
      </c>
      <c r="H20" s="4">
        <f>G20*E20</f>
        <v>0.00097656156867831356</v>
      </c>
      <c r="I20" s="4">
        <f>$B$4-G20</f>
        <v>9.5367340691154823e-07</v>
      </c>
      <c r="J20" s="4">
        <f>2*SQRT(POWER(H20,2)+POWER(I20,2))</f>
        <v>0.0019531240686780915</v>
      </c>
      <c r="K20" s="4">
        <f>B20*J20</f>
        <v>7.9999961853054629</v>
      </c>
      <c r="L20" s="4">
        <f>K20/$B$2</f>
        <v>3.9999980926527314</v>
      </c>
      <c r="M20" s="4">
        <f>SQRT(POWER($B$1,2)/(1+POWER(E20,2)))</f>
        <v>0.99999952316318286</v>
      </c>
      <c r="N20" s="4">
        <f>E20*M20</f>
        <v>0.00097656203433904576</v>
      </c>
      <c r="O20" s="4">
        <f>$B$4-M20</f>
        <v>4.7683681714261184e-07</v>
      </c>
      <c r="P20" s="4">
        <f>2*SQRT(POWER(N20,2)+POWER(O20,2))</f>
        <v>0.0019531243015084992</v>
      </c>
      <c r="Q20" s="4">
        <f>B20*P20</f>
        <v>7.9999971389788129</v>
      </c>
      <c r="R20" s="4">
        <f>Q20/$B$2</f>
        <v>3.9999985694894065</v>
      </c>
      <c r="S20" s="4"/>
    </row>
    <row r="21" spans="1:256" ht="15">
      <c r="A21" s="2">
        <f>A20+1</f>
        <v>13</v>
      </c>
      <c r="B21" s="2">
        <f>POWER(2,A21)</f>
        <v>8192</v>
      </c>
      <c r="C21" s="2">
        <f>360/B21</f>
        <v>0.0439453125</v>
      </c>
      <c r="D21" s="3">
        <f>-B21/4</f>
        <v>-2048</v>
      </c>
      <c r="E21" s="4">
        <f>-1/D21</f>
        <v>0.00048828125</v>
      </c>
      <c r="F21" s="3">
        <f>$B$5-D21*$B$4</f>
        <v>2048</v>
      </c>
      <c r="G21" s="4">
        <f>F21/(E21-D21)</f>
        <v>0.99999976158147774</v>
      </c>
      <c r="H21" s="4">
        <f>G21*E21</f>
        <v>0.00048828113358470593</v>
      </c>
      <c r="I21" s="4">
        <f>$B$4-G21</f>
        <v>2.3841852225814364e-07</v>
      </c>
      <c r="J21" s="4">
        <f>2*SQRT(POWER(H21,2)+POWER(I21,2))</f>
        <v>0.00097656238358469899</v>
      </c>
      <c r="K21" s="4">
        <f>B21*J21</f>
        <v>7.9999990463258541</v>
      </c>
      <c r="L21" s="4">
        <f>K21/$B$2</f>
        <v>3.9999995231629271</v>
      </c>
      <c r="M21" s="4">
        <f>SQRT(POWER($B$1,2)/(1+POWER(E21,2)))</f>
        <v>0.99999988079073177</v>
      </c>
      <c r="N21" s="4">
        <f>E21*M21</f>
        <v>0.00048828119179234949</v>
      </c>
      <c r="O21" s="4">
        <f>$B$4-M21</f>
        <v>1.1920926823449918e-07</v>
      </c>
      <c r="P21" s="4">
        <f>2*SQRT(POWER(N21,2)+POWER(O21,2))</f>
        <v>0.00097656241268852207</v>
      </c>
      <c r="Q21" s="4">
        <f>B21*P21</f>
        <v>7.9999992847443728</v>
      </c>
      <c r="R21" s="4">
        <f>Q21/$B$2</f>
        <v>3.9999996423721864</v>
      </c>
      <c r="S21" s="4"/>
    </row>
    <row r="22" spans="1:256" ht="15">
      <c r="A22" s="2">
        <f>A21+1</f>
        <v>14</v>
      </c>
      <c r="B22" s="2">
        <f>POWER(2,A22)</f>
        <v>16384</v>
      </c>
      <c r="C22" s="2">
        <f>360/B22</f>
        <v>0.02197265625</v>
      </c>
      <c r="D22" s="3">
        <f>-B22/4</f>
        <v>-4096</v>
      </c>
      <c r="E22" s="4">
        <f>-1/D22</f>
        <v>0.000244140625</v>
      </c>
      <c r="F22" s="3">
        <f>$B$5-D22*$B$4</f>
        <v>4096</v>
      </c>
      <c r="G22" s="4">
        <f>F22/(E22-D22)</f>
        <v>0.99999994039535878</v>
      </c>
      <c r="H22" s="4">
        <f>G22*E22</f>
        <v>0.00024414061044808564</v>
      </c>
      <c r="I22" s="4">
        <f>$B$4-G22</f>
        <v>5.9604641222676946e-08</v>
      </c>
      <c r="J22" s="4">
        <f>2*SQRT(POWER(H22,2)+POWER(I22,2))</f>
        <v>0.00048828123544808542</v>
      </c>
      <c r="K22" s="4">
        <f>B22*J22</f>
        <v>7.9999997615814316</v>
      </c>
      <c r="L22" s="4">
        <f>K22/$B$2</f>
        <v>3.9999998807907158</v>
      </c>
      <c r="M22" s="4">
        <f>SQRT(POWER($B$1,2)/(1+POWER(E22,2)))</f>
        <v>0.99999997019767894</v>
      </c>
      <c r="N22" s="4">
        <f>E22*M22</f>
        <v>0.00024414061772404271</v>
      </c>
      <c r="O22" s="4">
        <f>$B$4-M22</f>
        <v>2.9802321055427683e-08</v>
      </c>
      <c r="P22" s="4">
        <f>2*SQRT(POWER(N22,2)+POWER(O22,2))</f>
        <v>0.00048828123908606401</v>
      </c>
      <c r="Q22" s="4">
        <f>B22*P22</f>
        <v>7.9999998211860728</v>
      </c>
      <c r="R22" s="4">
        <f>Q22/$B$2</f>
        <v>3.9999999105930364</v>
      </c>
      <c r="S22" s="4"/>
    </row>
    <row r="23" spans="1:256" ht="15">
      <c r="A23" s="2">
        <f>A22+1</f>
        <v>15</v>
      </c>
      <c r="B23" s="2">
        <f>POWER(2,A23)</f>
        <v>32768</v>
      </c>
      <c r="C23" s="2">
        <f>360/B23</f>
        <v>0.010986328125</v>
      </c>
      <c r="D23" s="3">
        <f>-B23/4</f>
        <v>-8192</v>
      </c>
      <c r="E23" s="4">
        <f>-1/D23</f>
        <v>0.0001220703125</v>
      </c>
      <c r="F23" s="3">
        <f>$B$5-D23*$B$4</f>
        <v>8192</v>
      </c>
      <c r="G23" s="4">
        <f>F23/(E23-D23)</f>
        <v>0.99999998509883903</v>
      </c>
      <c r="H23" s="4">
        <f>G23*E23</f>
        <v>0.00012207031068101062</v>
      </c>
      <c r="I23" s="4">
        <f>$B$4-G23</f>
        <v>1.4901160971803051e-08</v>
      </c>
      <c r="J23" s="4">
        <f>2*SQRT(POWER(H23,2)+POWER(I23,2))</f>
        <v>0.00024414062318101062</v>
      </c>
      <c r="K23" s="4">
        <f>B23*J23</f>
        <v>7.9999999403953561</v>
      </c>
      <c r="L23" s="4">
        <f>K23/$B$2</f>
        <v>3.9999999701976781</v>
      </c>
      <c r="M23" s="4">
        <f>SQRT(POWER($B$1,2)/(1+POWER(E23,2)))</f>
        <v>0.99999999254941951</v>
      </c>
      <c r="N23" s="4">
        <f>E23*M23</f>
        <v>0.00012207031159050531</v>
      </c>
      <c r="O23" s="4">
        <f>$B$4-M23</f>
        <v>7.4505804859015257e-09</v>
      </c>
      <c r="P23" s="4">
        <f>2*SQRT(POWER(N23,2)+POWER(O23,2))</f>
        <v>0.00024414062363575795</v>
      </c>
      <c r="Q23" s="4">
        <f>B23*P23</f>
        <v>7.9999999552965164</v>
      </c>
      <c r="R23" s="4">
        <f>Q23/$B$2</f>
        <v>3.9999999776482582</v>
      </c>
      <c r="S23" s="4"/>
    </row>
    <row r="24" spans="1:256" ht="15">
      <c r="A24" s="2">
        <f>A23+1</f>
        <v>16</v>
      </c>
      <c r="B24" s="2">
        <f>POWER(2,A24)</f>
        <v>65536</v>
      </c>
      <c r="C24" s="2">
        <f>360/B24</f>
        <v>0.0054931640625</v>
      </c>
      <c r="D24" s="3">
        <f>-B24/4</f>
        <v>-16384</v>
      </c>
      <c r="E24" s="4">
        <f>-1/D24</f>
        <v>6.103515625e-05</v>
      </c>
      <c r="F24" s="3">
        <f>$B$5-D24*$B$4</f>
        <v>16384</v>
      </c>
      <c r="G24" s="4">
        <f>F24/(E24-D24)</f>
        <v>0.9999999962747097</v>
      </c>
      <c r="H24" s="4">
        <f>G24*E24</f>
        <v>6.1035156022626325e-05</v>
      </c>
      <c r="I24" s="4">
        <f>$B$4-G24</f>
        <v>3.7252902984619141e-09</v>
      </c>
      <c r="J24" s="4">
        <f>2*SQRT(POWER(H24,2)+POWER(I24,2))</f>
        <v>0.00012207031227262632</v>
      </c>
      <c r="K24" s="4">
        <f>B24*J24</f>
        <v>7.9999999850988388</v>
      </c>
      <c r="L24" s="4">
        <f>K24/$B$2</f>
        <v>3.9999999925494194</v>
      </c>
      <c r="M24" s="4">
        <f>SQRT(POWER($B$1,2)/(1+POWER(E24,2)))</f>
        <v>0.99999999813735485</v>
      </c>
      <c r="N24" s="4">
        <f>E24*M24</f>
        <v>6.1035156136313162e-05</v>
      </c>
      <c r="O24" s="4">
        <f>$B$4-M24</f>
        <v>1.862645149230957e-09</v>
      </c>
      <c r="P24" s="4">
        <f>2*SQRT(POWER(N24,2)+POWER(O24,2))</f>
        <v>0.00012207031232946974</v>
      </c>
      <c r="Q24" s="4">
        <f>B24*P24</f>
        <v>7.9999999888241291</v>
      </c>
      <c r="R24" s="4">
        <f>Q24/$B$2</f>
        <v>3.9999999944120646</v>
      </c>
      <c r="S24" s="4"/>
    </row>
    <row r="25" spans="1:256" ht="15">
      <c r="A25" s="2">
        <f>A24+1</f>
        <v>17</v>
      </c>
      <c r="B25" s="2">
        <f>POWER(2,A25)</f>
        <v>131072</v>
      </c>
      <c r="C25" s="2">
        <f>360/B25</f>
        <v>0.00274658203125</v>
      </c>
      <c r="D25" s="3">
        <f>-B25/4</f>
        <v>-32768</v>
      </c>
      <c r="E25" s="4">
        <f>-1/D25</f>
        <v>3.0517578125e-05</v>
      </c>
      <c r="F25" s="3">
        <f>$B$5-D25*$B$4</f>
        <v>32768</v>
      </c>
      <c r="G25" s="4">
        <f>F25/(E25-D25)</f>
        <v>0.99999999906867743</v>
      </c>
      <c r="H25" s="4">
        <f>G25*E25</f>
        <v>3.0517578096578291e-05</v>
      </c>
      <c r="I25" s="4">
        <f>$B$4-G25</f>
        <v>9.3132257461547852e-10</v>
      </c>
      <c r="J25" s="4">
        <f>2*SQRT(POWER(H25,2)+POWER(I25,2))</f>
        <v>6.1035156221578291e-05</v>
      </c>
      <c r="K25" s="4">
        <f>B25*J25</f>
        <v>7.9999999962747097</v>
      </c>
      <c r="L25" s="4">
        <f>K25/$B$2</f>
        <v>3.9999999981373549</v>
      </c>
      <c r="M25" s="4">
        <f>SQRT(POWER($B$1,2)/(1+POWER(E25,2)))</f>
        <v>0.99999999953433871</v>
      </c>
      <c r="N25" s="4">
        <f>E25*M25</f>
        <v>3.0517578110789145e-05</v>
      </c>
      <c r="O25" s="4">
        <f>$B$4-M25</f>
        <v>4.6566128730773926e-10</v>
      </c>
      <c r="P25" s="4">
        <f>2*SQRT(POWER(N25,2)+POWER(O25,2))</f>
        <v>6.1035156228683718e-05</v>
      </c>
      <c r="Q25" s="4">
        <f>B25*P25</f>
        <v>7.9999999972060323</v>
      </c>
      <c r="R25" s="4">
        <f>Q25/$B$2</f>
        <v>3.9999999986030161</v>
      </c>
      <c r="S25" s="4"/>
    </row>
    <row r="26" spans="1:256" ht="15">
      <c r="A26" s="2">
        <f>A25+1</f>
        <v>18</v>
      </c>
      <c r="B26" s="2">
        <f>POWER(2,A26)</f>
        <v>262144</v>
      </c>
      <c r="C26" s="2">
        <f>360/B26</f>
        <v>0.001373291015625</v>
      </c>
      <c r="D26" s="3">
        <f>-B26/4</f>
        <v>-65536</v>
      </c>
      <c r="E26" s="4">
        <f>-1/D26</f>
        <v>1.52587890625e-05</v>
      </c>
      <c r="F26" s="3">
        <f>$B$5-D26*$B$4</f>
        <v>65536</v>
      </c>
      <c r="G26" s="4">
        <f>F26/(E26-D26)</f>
        <v>0.99999999976716936</v>
      </c>
      <c r="H26" s="4">
        <f>G26*E26</f>
        <v>1.5258789058947286e-05</v>
      </c>
      <c r="I26" s="4">
        <f>$B$4-G26</f>
        <v>2.3283064365386963e-10</v>
      </c>
      <c r="J26" s="4">
        <f>2*SQRT(POWER(H26,2)+POWER(I26,2))</f>
        <v>3.0517578121447286e-05</v>
      </c>
      <c r="K26" s="4">
        <f>B26*J26</f>
        <v>7.9999999990686774</v>
      </c>
      <c r="L26" s="4">
        <f>K26/$B$2</f>
        <v>3.9999999995343387</v>
      </c>
      <c r="M26" s="4">
        <f>SQRT(POWER($B$1,2)/(1+POWER(E26,2)))</f>
        <v>0.99999999988358468</v>
      </c>
      <c r="N26" s="4">
        <f>E26*M26</f>
        <v>1.5258789060723643e-05</v>
      </c>
      <c r="O26" s="4">
        <f>$B$4-M26</f>
        <v>1.1641532182693481e-10</v>
      </c>
      <c r="P26" s="4">
        <f>2*SQRT(POWER(N26,2)+POWER(O26,2))</f>
        <v>3.0517578122335465e-05</v>
      </c>
      <c r="Q26" s="4">
        <f>B26*P26</f>
        <v>7.9999999993015081</v>
      </c>
      <c r="R26" s="4">
        <f>Q26/$B$2</f>
        <v>3.999999999650754</v>
      </c>
      <c r="S26" s="4"/>
    </row>
    <row r="27" spans="1:256" ht="15">
      <c r="A27" s="2">
        <f>A26+1</f>
        <v>19</v>
      </c>
      <c r="B27" s="2">
        <f>POWER(2,A27)</f>
        <v>524288</v>
      </c>
      <c r="C27" s="2">
        <f>360/B27</f>
        <v>0.0006866455078125</v>
      </c>
      <c r="D27" s="3">
        <f>-B27/4</f>
        <v>-131072</v>
      </c>
      <c r="E27" s="4">
        <f>-1/D27</f>
        <v>7.62939453125e-06</v>
      </c>
      <c r="F27" s="3">
        <f>$B$5-D27*$B$4</f>
        <v>131072</v>
      </c>
      <c r="G27" s="4">
        <f>F27/(E27-D27)</f>
        <v>0.99999999994179234</v>
      </c>
      <c r="H27" s="4">
        <f>G27*E27</f>
        <v>7.6293945308059108e-06</v>
      </c>
      <c r="I27" s="4">
        <f>$B$4-G27</f>
        <v>5.8207660913467407e-11</v>
      </c>
      <c r="J27" s="4">
        <f>2*SQRT(POWER(H27,2)+POWER(I27,2))</f>
        <v>1.5258789062055911e-05</v>
      </c>
      <c r="K27" s="4">
        <f>B27*J27</f>
        <v>7.9999999997671694</v>
      </c>
      <c r="L27" s="4">
        <f>K27/$B$2</f>
        <v>3.9999999998835847</v>
      </c>
      <c r="M27" s="4">
        <f>SQRT(POWER($B$1,2)/(1+POWER(E27,2)))</f>
        <v>0.99999999997089617</v>
      </c>
      <c r="N27" s="4">
        <f>E27*M27</f>
        <v>7.6293945310279554e-06</v>
      </c>
      <c r="O27" s="4">
        <f>$B$4-M27</f>
        <v>2.9103830456733704e-11</v>
      </c>
      <c r="P27" s="4">
        <f>2*SQRT(POWER(N27,2)+POWER(O27,2))</f>
        <v>1.5258789062166933e-05</v>
      </c>
      <c r="Q27" s="4">
        <f>B27*P27</f>
        <v>7.999999999825377</v>
      </c>
      <c r="R27" s="4">
        <f>Q27/$B$2</f>
        <v>3.9999999999126885</v>
      </c>
      <c r="S27" s="4"/>
    </row>
    <row r="28" spans="1:256" ht="15">
      <c r="A28" s="2">
        <f>A27+1</f>
        <v>20</v>
      </c>
      <c r="B28" s="2">
        <f>POWER(2,A28)</f>
        <v>1048576</v>
      </c>
      <c r="C28" s="2">
        <f>360/B28</f>
        <v>0.00034332275390625</v>
      </c>
      <c r="D28" s="3">
        <f>-B28/4</f>
        <v>-262144</v>
      </c>
      <c r="E28" s="4">
        <f>-1/D28</f>
        <v>3.814697265625e-06</v>
      </c>
      <c r="F28" s="3">
        <f>$B$5-D28*$B$4</f>
        <v>262144</v>
      </c>
      <c r="G28" s="4">
        <f>F28/(E28-D28)</f>
        <v>0.99999999998544808</v>
      </c>
      <c r="H28" s="4">
        <f>G28*E28</f>
        <v>3.8146972655694888e-06</v>
      </c>
      <c r="I28" s="4">
        <f>$B$4-G28</f>
        <v>1.4551915228366852e-11</v>
      </c>
      <c r="J28" s="4">
        <f>2*SQRT(POWER(H28,2)+POWER(I28,2))</f>
        <v>7.6293945311944888e-06</v>
      </c>
      <c r="K28" s="4">
        <f>B28*J28</f>
        <v>7.9999999999417923</v>
      </c>
      <c r="L28" s="4">
        <f>K28/$B$2</f>
        <v>3.9999999999708962</v>
      </c>
      <c r="M28" s="4">
        <f>SQRT(POWER($B$1,2)/(1+POWER(E28,2)))</f>
        <v>0.99999999999272404</v>
      </c>
      <c r="N28" s="4">
        <f>E28*M28</f>
        <v>3.8146972655972444e-06</v>
      </c>
      <c r="O28" s="4">
        <f>$B$4-M28</f>
        <v>7.2759576141834259e-12</v>
      </c>
      <c r="P28" s="4">
        <f>2*SQRT(POWER(N28,2)+POWER(O28,2))</f>
        <v>7.6293945312083666e-06</v>
      </c>
      <c r="Q28" s="4">
        <f>B28*P28</f>
        <v>7.9999999999563443</v>
      </c>
      <c r="R28" s="4">
        <f>Q28/$B$2</f>
        <v>3.9999999999781721</v>
      </c>
      <c r="S28" s="4"/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firstPageNumber="65535" fitToHeight="0" fitToWidth="0" orientation="portrait" pageOrder="downThenOver" paperSize="1" scale="100" useFirstPageNumber="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:IU2225"/>
  <sheetViews>
    <sheetView workbookViewId="0" zoomScale="120">
      <pane xSplit="1" ySplit="4" topLeftCell="B5" activePane="bottomRight" state="frozen"/>
      <selection pane="bottomRight" activeCell="E8" sqref="E8"/>
    </sheetView>
  </sheetViews>
  <sheetFormatPr defaultColWidth="48" defaultRowHeight="13.200000000000001"/>
  <cols>
    <col min="1" max="1" style="2" width="17.235754741833514" bestFit="1" customWidth="1"/>
    <col min="2" max="2" style="2" width="10.22247760800843" customWidth="1"/>
    <col min="3" max="3" style="2" width="10.668634747102214" bestFit="1" customWidth="1"/>
    <col min="4" max="4" style="2" width="10.22247760800843" bestFit="1" customWidth="1"/>
    <col min="5" max="5" style="2" width="13.341663922550055" customWidth="1"/>
    <col min="6" max="6" style="2" width="12.562845758693364" customWidth="1"/>
    <col min="7" max="7" style="2" width="12.89550678345627" customWidth="1"/>
    <col min="8" max="8" style="2" width="11.114791886195997" customWidth="1"/>
    <col min="9" max="9" style="2" width="13.341663922550055" customWidth="1"/>
    <col min="10" max="10" style="2" width="12.89550678345627" customWidth="1"/>
    <col min="11" max="11" style="2" width="17.681911880927295" customWidth="1"/>
    <col min="12" max="12" style="2" width="16.3473541227608" bestFit="1" customWidth="1"/>
    <col min="13" max="255" style="2" width="9.110998419388832" customWidth="1"/>
    <col min="256" max="256" style="2" width="9.142307692307693"/>
  </cols>
  <sheetData>
    <row r="1" spans="1:255" ht="15">
      <c r="A1" t="inlineStr">
        <is>
          <t>PI</t>
        </is>
      </c>
      <c r="B1" s="5">
        <f>PI()</f>
        <v>3.1415926535897931</v>
      </c>
    </row>
    <row r="2" spans="1:255" ht="15">
      <c r="A2" t="s">
        <v>0</v>
      </c>
      <c r="B2">
        <v>1</v>
      </c>
    </row>
    <row r="3" spans="1:255">
      <c r="A3" t="s">
        <v>3</v>
      </c>
      <c r="B3">
        <f>2*B2</f>
        <v>2</v>
      </c>
    </row>
    <row r="4" spans="1:255" ht="15">
      <c r="A4" t="inlineStr">
        <is>
          <t>Polygon order</t>
        </is>
      </c>
      <c r="B4" t="s">
        <v>35</v>
      </c>
      <c r="C4" t="s">
        <v>14</v>
      </c>
      <c r="D4" t="inlineStr">
        <is>
          <t>angle (rad)</t>
        </is>
      </c>
      <c r="E4" t="s">
        <v>17</v>
      </c>
      <c r="F4" t="s">
        <v>18</v>
      </c>
      <c r="G4" t="s">
        <v>19</v>
      </c>
      <c r="H4" t="s">
        <v>20</v>
      </c>
      <c r="I4" t="inlineStr">
        <is>
          <t>c</t>
        </is>
      </c>
      <c r="J4" t="inlineStr">
        <is>
          <t>pi estimate</t>
        </is>
      </c>
    </row>
    <row r="6" spans="1:255" ht="15">
      <c r="A6">
        <v>2</v>
      </c>
      <c r="B6">
        <f>POWER(2,A6)</f>
        <v>4</v>
      </c>
      <c r="C6">
        <f>360/B6</f>
        <v>90</v>
      </c>
      <c r="D6" s="6">
        <f>C6*$B$1/180</f>
        <v>1.5707963267948966</v>
      </c>
      <c r="E6">
        <f>B2</f>
        <v>1</v>
      </c>
      <c r="F6">
        <f>B2</f>
        <v>1</v>
      </c>
      <c r="G6">
        <f>$B$2-E6</f>
        <v>0</v>
      </c>
      <c r="H6">
        <f>POWER(POWER(E6,2)+POWER(F6,2),0.5)</f>
        <v>1.4142135623730951</v>
      </c>
      <c r="I6">
        <f>H6*B6</f>
        <v>5.6568542494923806</v>
      </c>
      <c r="J6">
        <f>I6/$B$3</f>
        <v>2.8284271247461903</v>
      </c>
    </row>
    <row r="7" spans="1:255" ht="15">
      <c r="A7">
        <f>A6+1</f>
        <v>3</v>
      </c>
      <c r="B7">
        <f>POWER(2,A7)</f>
        <v>8</v>
      </c>
      <c r="C7">
        <f>360/B7</f>
        <v>45</v>
      </c>
      <c r="D7" s="6">
        <f>C7*$B$1/180</f>
        <v>0.78539816339744828</v>
      </c>
      <c r="E7">
        <f>$B$2*COS(D7)</f>
        <v>0.70710678118654757</v>
      </c>
      <c r="F7">
        <f>$B$2*SIN(D7)</f>
        <v>0.70710678118654746</v>
      </c>
      <c r="G7">
        <f>$B$2-E7</f>
        <v>0.29289321881345243</v>
      </c>
      <c r="H7">
        <f>POWER(POWER(F7,2)+POWER(G7,2),0.5)</f>
        <v>0.76536686473017945</v>
      </c>
      <c r="I7">
        <f>H7*B7</f>
        <v>6.1229349178414356</v>
      </c>
      <c r="J7">
        <f>I7/$B$3</f>
        <v>3.0614674589207178</v>
      </c>
    </row>
    <row r="8" spans="1:255" ht="15">
      <c r="A8">
        <f>A7+1</f>
        <v>4</v>
      </c>
      <c r="B8">
        <f>POWER(2,A8)</f>
        <v>16</v>
      </c>
      <c r="C8">
        <f>360/B8</f>
        <v>22.5</v>
      </c>
      <c r="D8" s="6">
        <f>C8*$B$1/180</f>
        <v>0.39269908169872414</v>
      </c>
      <c r="E8">
        <f>$B$2*COS(D8)</f>
        <v>0.92387953251128674</v>
      </c>
      <c r="F8">
        <f>$B$2*SIN(D8)</f>
        <v>0.38268343236508978</v>
      </c>
      <c r="G8">
        <f>$B$2-E8</f>
        <v>0.076120467488713262</v>
      </c>
      <c r="H8">
        <f>POWER(POWER(F8,2)+POWER(G8,2),0.5)</f>
        <v>0.39018064403225655</v>
      </c>
      <c r="I8">
        <f>H8*B8</f>
        <v>6.2428903045161048</v>
      </c>
      <c r="J8">
        <f>I8/$B$3</f>
        <v>3.1214451522580524</v>
      </c>
    </row>
    <row r="9" spans="1:255">
      <c r="A9">
        <f>A8+1</f>
        <v>5</v>
      </c>
      <c r="B9">
        <f>POWER(2,A9)</f>
        <v>32</v>
      </c>
      <c r="C9">
        <f>360/B9</f>
        <v>11.25</v>
      </c>
      <c r="D9" s="6">
        <f>C9*$B$1/180</f>
        <v>0.19634954084936207</v>
      </c>
      <c r="E9">
        <f>$B$2*COS(D9)</f>
        <v>0.98078528040323043</v>
      </c>
      <c r="F9">
        <f>$B$2*SIN(D9)</f>
        <v>0.19509032201612825</v>
      </c>
      <c r="G9">
        <f>$B$2-E9</f>
        <v>0.019214719596769569</v>
      </c>
      <c r="H9">
        <f>POWER(POWER(F9,2)+POWER(G9,2),0.5)</f>
        <v>0.19603428065912118</v>
      </c>
      <c r="I9">
        <f>H9*B9</f>
        <v>6.2730969810918777</v>
      </c>
      <c r="J9">
        <f>I9/$B$3</f>
        <v>3.1365484905459389</v>
      </c>
    </row>
    <row r="10" spans="1:255">
      <c r="A10">
        <f>A9+1</f>
        <v>6</v>
      </c>
      <c r="B10">
        <f>POWER(2,A10)</f>
        <v>64</v>
      </c>
      <c r="C10">
        <f>360/B10</f>
        <v>5.625</v>
      </c>
      <c r="D10" s="6">
        <f>C10*$B$1/180</f>
        <v>0.098174770424681035</v>
      </c>
      <c r="E10">
        <f>$B$2*COS(D10)</f>
        <v>0.99518472667219693</v>
      </c>
      <c r="F10">
        <f>$B$2*SIN(D10)</f>
        <v>0.098017140329560604</v>
      </c>
      <c r="G10">
        <f>$B$2-E10</f>
        <v>0.0048152733278030713</v>
      </c>
      <c r="H10">
        <f>POWER(POWER(F10,2)+POWER(G10,2),0.5)</f>
        <v>0.09813534865483603</v>
      </c>
      <c r="I10">
        <f>H10*B10</f>
        <v>6.2806623139095059</v>
      </c>
      <c r="J10">
        <f>I10/$B$3</f>
        <v>3.140331156954753</v>
      </c>
    </row>
    <row r="11" spans="1:255">
      <c r="A11">
        <f>A10+1</f>
        <v>7</v>
      </c>
      <c r="B11">
        <f>POWER(2,A11)</f>
        <v>128</v>
      </c>
      <c r="C11">
        <f>360/B11</f>
        <v>2.8125</v>
      </c>
      <c r="D11" s="6">
        <f>C11*$B$1/180</f>
        <v>0.049087385212340517</v>
      </c>
      <c r="E11">
        <f>$B$2*COS(D11)</f>
        <v>0.99879545620517241</v>
      </c>
      <c r="F11">
        <f>$B$2*SIN(D11)</f>
        <v>0.049067674327418015</v>
      </c>
      <c r="G11">
        <f>$B$2-E11</f>
        <v>0.001204543794827595</v>
      </c>
      <c r="H11">
        <f>POWER(POWER(F11,2)+POWER(G11,2),0.5)</f>
        <v>0.049082457045824576</v>
      </c>
      <c r="I11">
        <f>H11*B11</f>
        <v>6.2825545018655458</v>
      </c>
      <c r="J11">
        <f>I11/$B$3</f>
        <v>3.1412772509327729</v>
      </c>
    </row>
    <row r="12" spans="1:255">
      <c r="A12">
        <f>A11+1</f>
        <v>8</v>
      </c>
      <c r="B12">
        <f>POWER(2,A12)</f>
        <v>256</v>
      </c>
      <c r="C12">
        <f>360/B12</f>
        <v>1.40625</v>
      </c>
      <c r="D12" s="6">
        <f>C12*$B$1/180</f>
        <v>0.024543692606170259</v>
      </c>
      <c r="E12">
        <f>$B$2*COS(D12)</f>
        <v>0.99969881869620425</v>
      </c>
      <c r="F12">
        <f>$B$2*SIN(D12)</f>
        <v>0.024541228522912288</v>
      </c>
      <c r="G12">
        <f>$B$2-E12</f>
        <v>0.00030118130379575003</v>
      </c>
      <c r="H12">
        <f>POWER(POWER(F12,2)+POWER(G12,2),0.5)</f>
        <v>0.024543076571439854</v>
      </c>
      <c r="I12">
        <f>H12*B12</f>
        <v>6.2830276022886027</v>
      </c>
      <c r="J12">
        <f>I12/$B$3</f>
        <v>3.1415138011443013</v>
      </c>
    </row>
    <row r="13" spans="1:255">
      <c r="A13">
        <f>A12+1</f>
        <v>9</v>
      </c>
      <c r="B13">
        <f>POWER(2,A13)</f>
        <v>512</v>
      </c>
      <c r="C13">
        <f>360/B13</f>
        <v>0.703125</v>
      </c>
      <c r="D13" s="6">
        <f>C13*$B$1/180</f>
        <v>0.012271846303085129</v>
      </c>
      <c r="E13">
        <f>$B$2*COS(D13)</f>
        <v>0.9999247018391445</v>
      </c>
      <c r="F13">
        <f>$B$2*SIN(D13)</f>
        <v>0.012271538285719925</v>
      </c>
      <c r="G13">
        <f>$B$2-E13</f>
        <v>7.5298160855497009e-05</v>
      </c>
      <c r="H13">
        <f>POWER(POWER(F13,2)+POWER(G13,2),0.5)</f>
        <v>0.012271769298308951</v>
      </c>
      <c r="I13">
        <f>H13*B13</f>
        <v>6.2831458807341827</v>
      </c>
      <c r="J13">
        <f>I13/$B$3</f>
        <v>3.1415729403670913</v>
      </c>
    </row>
    <row r="14" spans="1:255">
      <c r="A14">
        <f>A13+1</f>
        <v>10</v>
      </c>
      <c r="B14">
        <f>POWER(2,A14)</f>
        <v>1024</v>
      </c>
      <c r="C14">
        <f>360/B14</f>
        <v>0.3515625</v>
      </c>
      <c r="D14" s="6">
        <f>C14*$B$1/180</f>
        <v>0.0061359231515425647</v>
      </c>
      <c r="E14">
        <f>$B$2*COS(D14)</f>
        <v>0.99998117528260111</v>
      </c>
      <c r="F14">
        <f>$B$2*SIN(D14)</f>
        <v>0.0061358846491544753</v>
      </c>
      <c r="G14">
        <f>$B$2-E14</f>
        <v>1.8824717398890911e-05</v>
      </c>
      <c r="H14">
        <f>POWER(POWER(F14,2)+POWER(G14,2),0.5)</f>
        <v>0.0061359135259319523</v>
      </c>
      <c r="I14">
        <f>H14*B14</f>
        <v>6.2831754505543191</v>
      </c>
      <c r="J14">
        <f>I14/$B$3</f>
        <v>3.1415877252771596</v>
      </c>
    </row>
    <row r="15" spans="1:255">
      <c r="A15">
        <f>A14+1</f>
        <v>11</v>
      </c>
      <c r="B15">
        <f>POWER(2,A15)</f>
        <v>2048</v>
      </c>
      <c r="C15">
        <f>360/B15</f>
        <v>0.17578125</v>
      </c>
      <c r="D15" s="6">
        <f>C15*$B$1/180</f>
        <v>0.0030679615757712823</v>
      </c>
      <c r="E15">
        <f>$B$2*COS(D15)</f>
        <v>0.99999529380957619</v>
      </c>
      <c r="F15">
        <f>$B$2*SIN(D15)</f>
        <v>0.0030679567629659761</v>
      </c>
      <c r="G15">
        <f>$B$2-E15</f>
        <v>4.7061904238088204e-06</v>
      </c>
      <c r="H15">
        <f>POWER(POWER(F15,2)+POWER(G15,2),0.5)</f>
        <v>0.003067960372569531</v>
      </c>
      <c r="I15">
        <f>H15*B15</f>
        <v>6.2831828430223995</v>
      </c>
      <c r="J15">
        <f>I15/$B$3</f>
        <v>3.1415914215111997</v>
      </c>
    </row>
    <row r="16" spans="1:255">
      <c r="A16">
        <f>A15+1</f>
        <v>12</v>
      </c>
      <c r="B16">
        <f>POWER(2,A16)</f>
        <v>4096</v>
      </c>
      <c r="C16">
        <f>360/B16</f>
        <v>0.087890625</v>
      </c>
      <c r="D16" s="6">
        <f>C16*$B$1/180</f>
        <v>0.0015339807878856412</v>
      </c>
      <c r="E16">
        <f>$B$2*COS(D16)</f>
        <v>0.99999882345170188</v>
      </c>
      <c r="F16">
        <f>$B$2*SIN(D16)</f>
        <v>0.0015339801862847655</v>
      </c>
      <c r="G16">
        <f>$B$2-E16</f>
        <v>1.1765482981207498e-06</v>
      </c>
      <c r="H16">
        <f>POWER(POWER(F16,2)+POWER(G16,2),0.5)</f>
        <v>0.001533980637485409</v>
      </c>
      <c r="I16">
        <f>H16*B16</f>
        <v>6.2831846911402351</v>
      </c>
      <c r="J16">
        <f>I16/$B$3</f>
        <v>3.1415923455701176</v>
      </c>
    </row>
    <row r="17" spans="1:255">
      <c r="A17">
        <f>A16+1</f>
        <v>13</v>
      </c>
      <c r="B17">
        <f>POWER(2,A17)</f>
        <v>8192</v>
      </c>
      <c r="C17">
        <f>360/B17</f>
        <v>0.0439453125</v>
      </c>
      <c r="D17" s="6">
        <f>C17*$B$1/180</f>
        <v>0.00076699039394282058</v>
      </c>
      <c r="E17">
        <f>$B$2*COS(D17)</f>
        <v>0.99999970586288223</v>
      </c>
      <c r="F17">
        <f>$B$2*SIN(D17)</f>
        <v>0.00076699031874270449</v>
      </c>
      <c r="G17">
        <f>$B$2-E17</f>
        <v>2.9413711777337426e-07</v>
      </c>
      <c r="H17">
        <f>POWER(POWER(F17,2)+POWER(G17,2),0.5)</f>
        <v>0.00076699037514279113</v>
      </c>
      <c r="I17">
        <f>H17*B17</f>
        <v>6.2831851531697449</v>
      </c>
      <c r="J17">
        <f>I17/$B$3</f>
        <v>3.1415925765848725</v>
      </c>
    </row>
    <row r="18" spans="1:255">
      <c r="A18">
        <f>A17+1</f>
        <v>14</v>
      </c>
      <c r="B18">
        <f>POWER(2,A18)</f>
        <v>16384</v>
      </c>
      <c r="C18">
        <f>360/B18</f>
        <v>0.02197265625</v>
      </c>
      <c r="D18" s="6">
        <f>C18*$B$1/180</f>
        <v>0.00038349519697141029</v>
      </c>
      <c r="E18">
        <f>$B$2*COS(D18)</f>
        <v>0.99999992646571789</v>
      </c>
      <c r="F18">
        <f>$B$2*SIN(D18)</f>
        <v>0.00038349518757139556</v>
      </c>
      <c r="G18">
        <f>$B$2-E18</f>
        <v>7.3534282107878823e-08</v>
      </c>
      <c r="H18">
        <f>POWER(POWER(F18,2)+POWER(G18,2),0.5)</f>
        <v>0.00038349519462140658</v>
      </c>
      <c r="I18">
        <f>H18*B18</f>
        <v>6.2831852686771255</v>
      </c>
      <c r="J18">
        <f>I18/$B$3</f>
        <v>3.1415926343385627</v>
      </c>
    </row>
    <row r="19" spans="1:255">
      <c r="A19">
        <f>A18+1</f>
        <v>15</v>
      </c>
      <c r="B19">
        <f>POWER(2,A19)</f>
        <v>32768</v>
      </c>
      <c r="C19">
        <f>360/B19</f>
        <v>0.010986328125</v>
      </c>
      <c r="D19" s="6">
        <f>C19*$B$1/180</f>
        <v>0.00019174759848570515</v>
      </c>
      <c r="E19">
        <f>$B$2*COS(D19)</f>
        <v>0.99999998161642933</v>
      </c>
      <c r="F19">
        <f>$B$2*SIN(D19)</f>
        <v>0.00019174759731070329</v>
      </c>
      <c r="G19">
        <f>$B$2-E19</f>
        <v>1.8383570665747584e-08</v>
      </c>
      <c r="H19">
        <f>POWER(POWER(F19,2)+POWER(G19,2),0.5)</f>
        <v>0.00019174759819195469</v>
      </c>
      <c r="I19">
        <f>H19*B19</f>
        <v>6.2831852975539713</v>
      </c>
      <c r="J19">
        <f>I19/$B$3</f>
        <v>3.1415926487769856</v>
      </c>
    </row>
    <row r="20" spans="1:255">
      <c r="A20">
        <f>A19+1</f>
        <v>16</v>
      </c>
      <c r="B20">
        <f>POWER(2,A20)</f>
        <v>65536</v>
      </c>
      <c r="C20">
        <f>360/B20</f>
        <v>0.0054931640625</v>
      </c>
      <c r="D20" s="6">
        <f>C20*$B$1/180</f>
        <v>9.5873799242852573e-05</v>
      </c>
      <c r="E20">
        <f>$B$2*COS(D20)</f>
        <v>0.99999999540410733</v>
      </c>
      <c r="F20">
        <f>$B$2*SIN(D20)</f>
        <v>9.5873799095977345e-05</v>
      </c>
      <c r="G20">
        <f>$B$2-E20</f>
        <v>4.595892666436896e-09</v>
      </c>
      <c r="H20">
        <f>POWER(POWER(F20,2)+POWER(G20,2),0.5)</f>
        <v>9.5873799206133763e-05</v>
      </c>
      <c r="I20">
        <f>H20*B20</f>
        <v>6.2831853047731823</v>
      </c>
      <c r="J20">
        <f>I20/$B$3</f>
        <v>3.1415926523865911</v>
      </c>
    </row>
    <row r="21" spans="1:255">
      <c r="A21">
        <f>A20+1</f>
        <v>17</v>
      </c>
      <c r="B21">
        <f>POWER(2,A21)</f>
        <v>131072</v>
      </c>
      <c r="C21">
        <f>360/B21</f>
        <v>0.00274658203125</v>
      </c>
      <c r="D21" s="6">
        <f>C21*$B$1/180</f>
        <v>4.7936899621426287e-05</v>
      </c>
      <c r="E21">
        <f>$B$2*COS(D21)</f>
        <v>0.99999999885102686</v>
      </c>
      <c r="F21">
        <f>$B$2*SIN(D21)</f>
        <v>4.7936899603066881e-05</v>
      </c>
      <c r="G21">
        <f>$B$2-E21</f>
        <v>1.1489731388536484e-09</v>
      </c>
      <c r="H21">
        <f>POWER(POWER(F21,2)+POWER(G21,2),0.5)</f>
        <v>4.7936899616836432e-05</v>
      </c>
      <c r="I21">
        <f>H21*B21</f>
        <v>6.2831853065779848</v>
      </c>
      <c r="J21">
        <f>I21/$B$3</f>
        <v>3.1415926532889924</v>
      </c>
    </row>
    <row r="22" spans="1:255">
      <c r="A22">
        <f>A21+1</f>
        <v>18</v>
      </c>
      <c r="B22">
        <f>POWER(2,A22)</f>
        <v>262144</v>
      </c>
      <c r="C22">
        <f>360/B22</f>
        <v>0.001373291015625</v>
      </c>
      <c r="D22" s="6">
        <f>C22*$B$1/180</f>
        <v>2.3968449810713143e-05</v>
      </c>
      <c r="E22">
        <f>$B$2*COS(D22)</f>
        <v>0.99999999971275666</v>
      </c>
      <c r="F22">
        <f>$B$2*SIN(D22)</f>
        <v>2.3968449808418219e-05</v>
      </c>
      <c r="G22">
        <f>$B$2-E22</f>
        <v>2.8724334022456333e-10</v>
      </c>
      <c r="H22">
        <f>POWER(POWER(F22,2)+POWER(G22,2),0.5)</f>
        <v>2.3968449810139417e-05</v>
      </c>
      <c r="I22">
        <f>H22*B22</f>
        <v>6.2831853070291874</v>
      </c>
      <c r="J22">
        <f>I22/$B$3</f>
        <v>3.1415926535145937</v>
      </c>
    </row>
    <row r="23" spans="1:255">
      <c r="A23">
        <f>A22+1</f>
        <v>19</v>
      </c>
      <c r="B23">
        <f>POWER(2,A23)</f>
        <v>524288</v>
      </c>
      <c r="C23">
        <f>360/B23</f>
        <v>0.0006866455078125</v>
      </c>
      <c r="D23" s="6">
        <f>C23*$B$1/180</f>
        <v>1.1984224905356572e-05</v>
      </c>
      <c r="E23">
        <f>$B$2*COS(D23)</f>
        <v>0.99999999992818922</v>
      </c>
      <c r="F23">
        <f>$B$2*SIN(D23)</f>
        <v>1.1984224905069705e-05</v>
      </c>
      <c r="G23">
        <f>$B$2-E23</f>
        <v>7.18107795449896e-11</v>
      </c>
      <c r="H23">
        <f>POWER(POWER(F23,2)+POWER(G23,2),0.5)</f>
        <v>1.1984224905284855e-05</v>
      </c>
      <c r="I23">
        <f>H23*B23</f>
        <v>6.2831853071419861</v>
      </c>
      <c r="J23">
        <f>I23/$B$3</f>
        <v>3.141592653570993</v>
      </c>
    </row>
    <row r="24" spans="1:255">
      <c r="A24">
        <f>A23+1</f>
        <v>20</v>
      </c>
      <c r="B24">
        <f>POWER(2,A24)</f>
        <v>1048576</v>
      </c>
      <c r="C24">
        <f>360/B24</f>
        <v>0.00034332275390625</v>
      </c>
      <c r="D24" s="6">
        <f>C24*$B$1/180</f>
        <v>5.9921124526782858e-06</v>
      </c>
      <c r="E24">
        <f>$B$2*COS(D24)</f>
        <v>0.99999999998204725</v>
      </c>
      <c r="F24">
        <f>$B$2*SIN(D24)</f>
        <v>5.9921124526424275e-06</v>
      </c>
      <c r="G24">
        <f>$B$2-E24</f>
        <v>1.7952750397398631e-11</v>
      </c>
      <c r="H24">
        <f>POWER(POWER(F24,2)+POWER(G24,2),0.5)</f>
        <v>5.9921124526693217e-06</v>
      </c>
      <c r="I24">
        <f>H24*B24</f>
        <v>6.2831853071701866</v>
      </c>
      <c r="J24">
        <f>I24/$B$3</f>
        <v>3.1415926535850933</v>
      </c>
    </row>
    <row r="25" spans="1:255">
      <c r="D25" s="6"/>
    </row>
    <row r="26" spans="1:255">
      <c r="D26" s="6"/>
    </row>
    <row r="27" spans="1:255">
      <c r="D27" s="6"/>
    </row>
    <row r="28" spans="1:255">
      <c r="D28" s="6"/>
    </row>
    <row r="29" spans="1:255">
      <c r="D29" s="6"/>
    </row>
    <row r="30" spans="1:255">
      <c r="D30" s="6"/>
    </row>
    <row r="31" spans="1:255">
      <c r="D31" s="6"/>
    </row>
    <row r="32" spans="1:255">
      <c r="D32" s="6"/>
    </row>
    <row r="33" spans="1:255">
      <c r="D33" s="6"/>
    </row>
    <row r="34" spans="1:255">
      <c r="D34" s="6"/>
    </row>
    <row r="35" spans="1:255">
      <c r="D35" s="6"/>
    </row>
    <row r="36" spans="1:255">
      <c r="D36" s="6"/>
    </row>
    <row r="37" spans="1:255">
      <c r="D37" s="6"/>
    </row>
    <row r="38" spans="1:255">
      <c r="D38" s="6"/>
    </row>
    <row r="39" spans="1:255">
      <c r="D39" s="6"/>
    </row>
    <row r="40" spans="1:255">
      <c r="D40" s="6"/>
    </row>
    <row r="41" spans="1:255">
      <c r="D41" s="6"/>
    </row>
    <row r="42" spans="1:255">
      <c r="D42" s="6"/>
    </row>
    <row r="43" spans="1:255">
      <c r="D43" s="6"/>
    </row>
    <row r="44" spans="1:255">
      <c r="D44" s="6"/>
    </row>
    <row r="45" spans="1:255">
      <c r="D45" s="6"/>
    </row>
    <row r="46" spans="1:255">
      <c r="D46" s="6"/>
    </row>
    <row r="47" spans="1:255">
      <c r="D47" s="6"/>
    </row>
    <row r="48" spans="1:255">
      <c r="D48" s="6"/>
    </row>
    <row r="49" spans="1:255">
      <c r="D49" s="6"/>
    </row>
    <row r="50" spans="1:255">
      <c r="D50" s="6"/>
    </row>
    <row r="51" spans="1:255">
      <c r="D51" s="6"/>
    </row>
    <row r="52" spans="1:255">
      <c r="D52" s="6"/>
    </row>
    <row r="53" spans="1:255">
      <c r="D53" s="6"/>
    </row>
    <row r="54" spans="1:255">
      <c r="D54" s="6"/>
    </row>
    <row r="55" spans="1:255">
      <c r="D55" s="6"/>
    </row>
    <row r="56" spans="1:255">
      <c r="D56" s="6"/>
    </row>
    <row r="57" spans="1:255">
      <c r="D57" s="6"/>
    </row>
    <row r="58" spans="1:255">
      <c r="D58" s="6"/>
    </row>
    <row r="59" spans="1:255">
      <c r="D59" s="6"/>
    </row>
    <row r="60" spans="1:255">
      <c r="D60" s="6"/>
    </row>
    <row r="61" spans="1:255">
      <c r="D61" s="6"/>
    </row>
    <row r="62" spans="1:255">
      <c r="D62" s="6"/>
    </row>
    <row r="63" spans="1:255">
      <c r="D63" s="6"/>
    </row>
    <row r="64" spans="1:255">
      <c r="D64" s="6"/>
    </row>
    <row r="65" spans="1:255">
      <c r="D65" s="6"/>
    </row>
    <row r="66" spans="1:255">
      <c r="D66" s="6"/>
    </row>
    <row r="67" spans="1:255">
      <c r="D67" s="6"/>
    </row>
    <row r="68" spans="1:255">
      <c r="D68" s="6"/>
    </row>
    <row r="69" spans="1:255">
      <c r="D69" s="6"/>
    </row>
    <row r="70" spans="1:255">
      <c r="D70" s="6"/>
    </row>
    <row r="71" spans="1:255">
      <c r="D71" s="6"/>
    </row>
    <row r="72" spans="1:255">
      <c r="D72" s="6"/>
    </row>
    <row r="73" spans="1:255">
      <c r="D73" s="6"/>
    </row>
    <row r="74" spans="1:255">
      <c r="D74" s="6"/>
    </row>
    <row r="75" spans="1:255">
      <c r="D75" s="6"/>
    </row>
    <row r="76" spans="1:255">
      <c r="D76" s="6"/>
    </row>
    <row r="77" spans="1:255">
      <c r="D77" s="6"/>
    </row>
    <row r="78" spans="1:255">
      <c r="D78" s="6"/>
    </row>
    <row r="79" spans="1:255">
      <c r="D79" s="6"/>
    </row>
    <row r="80" spans="1:255">
      <c r="D80" s="6"/>
    </row>
    <row r="81" spans="1:255">
      <c r="D81" s="6"/>
    </row>
    <row r="82" spans="1:255">
      <c r="D82" s="6"/>
    </row>
    <row r="83" spans="1:255">
      <c r="D83" s="6"/>
    </row>
    <row r="84" spans="1:255">
      <c r="D84" s="6"/>
    </row>
    <row r="85" spans="1:255">
      <c r="D85" s="6"/>
    </row>
    <row r="86" spans="1:255">
      <c r="D86" s="6"/>
    </row>
    <row r="87" spans="1:255">
      <c r="D87" s="6"/>
    </row>
    <row r="88" spans="1:255">
      <c r="D88" s="6"/>
    </row>
    <row r="89" spans="1:255">
      <c r="D89" s="6"/>
    </row>
    <row r="90" spans="1:255">
      <c r="D90" s="6"/>
    </row>
    <row r="91" spans="1:255">
      <c r="D91" s="6"/>
    </row>
    <row r="92" spans="1:255">
      <c r="D92" s="6"/>
    </row>
    <row r="93" spans="1:255">
      <c r="D93" s="6"/>
    </row>
    <row r="94" spans="1:255">
      <c r="D94" s="6"/>
    </row>
    <row r="95" spans="1:255">
      <c r="D95" s="6"/>
    </row>
    <row r="96" spans="1:255">
      <c r="D96" s="6"/>
    </row>
    <row r="97" spans="1:255">
      <c r="D97" s="6"/>
    </row>
    <row r="98" spans="1:255">
      <c r="D98" s="6"/>
    </row>
    <row r="99" spans="1:255">
      <c r="D99" s="6"/>
    </row>
    <row r="100" spans="1:255">
      <c r="D100" s="6"/>
    </row>
    <row r="101" spans="1:255">
      <c r="D101" s="6"/>
    </row>
    <row r="102" spans="1:255">
      <c r="D102" s="6"/>
    </row>
    <row r="103" spans="1:255">
      <c r="D103" s="6"/>
    </row>
    <row r="104" spans="1:255">
      <c r="D104" s="6"/>
    </row>
    <row r="105" spans="1:255">
      <c r="D105" s="6"/>
    </row>
    <row r="106" spans="1:255">
      <c r="D106" s="6"/>
    </row>
    <row r="107" spans="1:255">
      <c r="D107" s="6"/>
    </row>
    <row r="108" spans="1:255">
      <c r="D108" s="6"/>
    </row>
    <row r="109" spans="1:255">
      <c r="D109" s="6"/>
    </row>
    <row r="110" spans="1:255">
      <c r="D110" s="6"/>
    </row>
    <row r="111" spans="1:255">
      <c r="D111" s="6"/>
    </row>
    <row r="112" spans="1:255">
      <c r="D112" s="6"/>
    </row>
    <row r="113" spans="1:255">
      <c r="D113" s="6"/>
    </row>
    <row r="114" spans="1:255">
      <c r="D114" s="6"/>
    </row>
    <row r="115" spans="1:255">
      <c r="D115" s="6"/>
    </row>
    <row r="116" spans="1:255">
      <c r="D116" s="6"/>
    </row>
    <row r="117" spans="1:255">
      <c r="D117" s="6"/>
    </row>
    <row r="118" spans="1:255">
      <c r="D118" s="6"/>
    </row>
    <row r="119" spans="1:255">
      <c r="D119" s="6"/>
    </row>
    <row r="120" spans="1:255">
      <c r="D120" s="6"/>
    </row>
    <row r="121" spans="1:255">
      <c r="D121" s="6"/>
    </row>
    <row r="122" spans="1:255">
      <c r="D122" s="6"/>
    </row>
    <row r="123" spans="1:255">
      <c r="D123" s="6"/>
    </row>
    <row r="124" spans="1:255">
      <c r="D124" s="6"/>
    </row>
    <row r="125" spans="1:255">
      <c r="D125" s="6"/>
    </row>
    <row r="126" spans="1:255">
      <c r="D126" s="6"/>
    </row>
    <row r="127" spans="1:255">
      <c r="D127" s="6"/>
    </row>
    <row r="128" spans="1:255">
      <c r="D128" s="6"/>
    </row>
    <row r="129" spans="1:255">
      <c r="D129" s="6"/>
    </row>
    <row r="130" spans="1:255">
      <c r="D130" s="6"/>
    </row>
    <row r="131" spans="1:255">
      <c r="D131" s="6"/>
    </row>
    <row r="132" spans="1:255">
      <c r="D132" s="6"/>
    </row>
    <row r="133" spans="1:255">
      <c r="D133" s="6"/>
    </row>
    <row r="134" spans="1:255">
      <c r="D134" s="6"/>
    </row>
    <row r="135" spans="1:255">
      <c r="D135" s="6"/>
    </row>
    <row r="136" spans="1:255">
      <c r="D136" s="6"/>
    </row>
    <row r="137" spans="1:255">
      <c r="D137" s="6"/>
    </row>
    <row r="138" spans="1:255">
      <c r="D138" s="6"/>
    </row>
    <row r="139" spans="1:255">
      <c r="D139" s="6"/>
    </row>
    <row r="140" spans="1:255">
      <c r="D140" s="6"/>
    </row>
    <row r="141" spans="1:255">
      <c r="D141" s="6"/>
    </row>
    <row r="142" spans="1:255">
      <c r="D142" s="6"/>
    </row>
    <row r="143" spans="1:255">
      <c r="D143" s="6"/>
    </row>
    <row r="144" spans="1:255">
      <c r="D144" s="6"/>
    </row>
    <row r="145" spans="1:255">
      <c r="D145" s="6"/>
    </row>
    <row r="146" spans="1:255">
      <c r="D146" s="6"/>
    </row>
    <row r="147" spans="1:255">
      <c r="D147" s="6"/>
    </row>
    <row r="148" spans="1:255">
      <c r="D148" s="6"/>
    </row>
    <row r="149" spans="1:255">
      <c r="D149" s="6"/>
    </row>
    <row r="150" spans="1:255">
      <c r="D150" s="6"/>
    </row>
    <row r="151" spans="1:255">
      <c r="D151" s="6"/>
    </row>
    <row r="152" spans="1:255">
      <c r="D152" s="6"/>
    </row>
    <row r="153" spans="1:255">
      <c r="D153" s="6"/>
    </row>
    <row r="154" spans="1:255">
      <c r="D154" s="6"/>
    </row>
    <row r="155" spans="1:255">
      <c r="D155" s="6"/>
    </row>
    <row r="156" spans="1:255">
      <c r="D156" s="6"/>
    </row>
    <row r="157" spans="1:255">
      <c r="D157" s="6"/>
    </row>
    <row r="158" spans="1:255">
      <c r="D158" s="6"/>
    </row>
    <row r="159" spans="1:255">
      <c r="D159" s="6"/>
    </row>
    <row r="160" spans="1:255">
      <c r="D160" s="6"/>
    </row>
    <row r="161" spans="1:255">
      <c r="D161" s="6"/>
    </row>
    <row r="162" spans="1:255">
      <c r="D162" s="6"/>
    </row>
    <row r="163" spans="1:255">
      <c r="D163" s="6"/>
    </row>
    <row r="164" spans="1:255">
      <c r="D164" s="6"/>
    </row>
    <row r="165" spans="1:255">
      <c r="D165" s="6"/>
    </row>
    <row r="166" spans="1:255">
      <c r="D166" s="6"/>
    </row>
    <row r="167" spans="1:255">
      <c r="D167" s="6"/>
    </row>
    <row r="168" spans="1:255">
      <c r="D168" s="6"/>
    </row>
    <row r="169" spans="1:255">
      <c r="D169" s="6"/>
    </row>
    <row r="170" spans="1:255">
      <c r="D170" s="6"/>
    </row>
    <row r="171" spans="1:255">
      <c r="D171" s="6"/>
    </row>
    <row r="172" spans="1:255">
      <c r="D172" s="6"/>
    </row>
    <row r="173" spans="1:255">
      <c r="D173" s="6"/>
    </row>
    <row r="174" spans="1:255">
      <c r="D174" s="6"/>
    </row>
    <row r="175" spans="1:255">
      <c r="D175" s="6"/>
    </row>
    <row r="176" spans="1:255">
      <c r="D176" s="6"/>
    </row>
    <row r="177" spans="1:255">
      <c r="D177" s="6"/>
    </row>
    <row r="178" spans="1:255">
      <c r="D178" s="6"/>
    </row>
    <row r="179" spans="1:255">
      <c r="D179" s="6"/>
    </row>
    <row r="180" spans="1:255">
      <c r="D180" s="6"/>
    </row>
    <row r="181" spans="1:255">
      <c r="D181" s="6"/>
    </row>
    <row r="182" spans="1:255">
      <c r="D182" s="6"/>
    </row>
    <row r="183" spans="1:255">
      <c r="D183" s="6"/>
    </row>
    <row r="184" spans="1:255">
      <c r="D184" s="6"/>
    </row>
    <row r="185" spans="1:255">
      <c r="D185" s="6"/>
    </row>
    <row r="186" spans="1:255">
      <c r="D186" s="6"/>
    </row>
    <row r="187" spans="1:255">
      <c r="D187" s="6"/>
    </row>
    <row r="188" spans="1:255">
      <c r="D188" s="6"/>
    </row>
    <row r="189" spans="1:255">
      <c r="D189" s="6"/>
    </row>
    <row r="190" spans="1:255">
      <c r="D190" s="6"/>
    </row>
    <row r="191" spans="1:255">
      <c r="D191" s="6"/>
    </row>
    <row r="192" spans="1:255">
      <c r="D192" s="6"/>
    </row>
    <row r="193" spans="1:255">
      <c r="D193" s="6"/>
    </row>
    <row r="194" spans="1:255">
      <c r="D194" s="6"/>
    </row>
    <row r="195" spans="1:255">
      <c r="D195" s="6"/>
    </row>
    <row r="196" spans="1:255">
      <c r="D196" s="6"/>
    </row>
    <row r="197" spans="1:255">
      <c r="D197" s="6"/>
    </row>
    <row r="198" spans="1:255">
      <c r="D198" s="6"/>
    </row>
    <row r="199" spans="1:255">
      <c r="D199" s="6"/>
    </row>
    <row r="200" spans="1:255">
      <c r="D200" s="6"/>
    </row>
    <row r="201" spans="1:255">
      <c r="D201" s="6"/>
    </row>
    <row r="202" spans="1:255">
      <c r="D202" s="6"/>
    </row>
    <row r="203" spans="1:255">
      <c r="D203" s="6"/>
    </row>
    <row r="204" spans="1:255">
      <c r="D204" s="6"/>
    </row>
    <row r="205" spans="1:255">
      <c r="D205" s="6"/>
    </row>
    <row r="206" spans="1:255">
      <c r="D206" s="6"/>
    </row>
    <row r="207" spans="1:255">
      <c r="D207" s="6"/>
    </row>
    <row r="208" spans="1:255">
      <c r="D208" s="6"/>
    </row>
    <row r="209" spans="1:255">
      <c r="D209" s="6"/>
    </row>
    <row r="210" spans="1:255">
      <c r="D210" s="6"/>
    </row>
    <row r="211" spans="1:255">
      <c r="D211" s="6"/>
    </row>
    <row r="212" spans="1:255">
      <c r="D212" s="6"/>
    </row>
    <row r="213" spans="1:255">
      <c r="D213" s="6"/>
    </row>
    <row r="214" spans="1:255">
      <c r="D214" s="6"/>
    </row>
    <row r="215" spans="1:255">
      <c r="D215" s="6"/>
    </row>
    <row r="216" spans="1:255">
      <c r="D216" s="6"/>
    </row>
    <row r="217" spans="1:255">
      <c r="D217" s="6"/>
    </row>
    <row r="218" spans="1:255">
      <c r="D218" s="6"/>
    </row>
    <row r="219" spans="1:255">
      <c r="D219" s="6"/>
    </row>
    <row r="220" spans="1:255">
      <c r="D220" s="6"/>
    </row>
    <row r="221" spans="1:255">
      <c r="D221" s="6"/>
    </row>
    <row r="222" spans="1:255">
      <c r="D222" s="6"/>
    </row>
    <row r="223" spans="1:255">
      <c r="D223" s="6"/>
    </row>
    <row r="224" spans="1:255">
      <c r="D224" s="6"/>
    </row>
    <row r="225" spans="1:255">
      <c r="D225" s="6"/>
    </row>
    <row r="226" spans="1:255">
      <c r="D226" s="6"/>
    </row>
    <row r="227" spans="1:255">
      <c r="D227" s="6"/>
    </row>
    <row r="228" spans="1:255">
      <c r="D228" s="6"/>
    </row>
    <row r="229" spans="1:255">
      <c r="D229" s="6"/>
    </row>
    <row r="230" spans="1:255">
      <c r="D230" s="6"/>
    </row>
    <row r="231" spans="1:255">
      <c r="D231" s="6"/>
    </row>
    <row r="232" spans="1:255">
      <c r="D232" s="6"/>
    </row>
    <row r="233" spans="1:255">
      <c r="D233" s="6"/>
    </row>
    <row r="234" spans="1:255">
      <c r="D234" s="6"/>
    </row>
    <row r="235" spans="1:255">
      <c r="D235" s="6"/>
    </row>
    <row r="236" spans="1:255">
      <c r="D236" s="6"/>
    </row>
    <row r="237" spans="1:255">
      <c r="D237" s="6"/>
    </row>
    <row r="238" spans="1:255">
      <c r="D238" s="6"/>
    </row>
    <row r="239" spans="1:255">
      <c r="D239" s="6"/>
    </row>
    <row r="240" spans="1:255">
      <c r="D240" s="6"/>
    </row>
    <row r="241" spans="1:255">
      <c r="D241" s="6"/>
    </row>
    <row r="242" spans="1:255">
      <c r="D242" s="6"/>
    </row>
    <row r="243" spans="1:255">
      <c r="D243" s="6"/>
    </row>
    <row r="244" spans="1:255">
      <c r="D244" s="6"/>
    </row>
    <row r="245" spans="1:255">
      <c r="D245" s="6"/>
    </row>
    <row r="246" spans="1:255">
      <c r="D246" s="6"/>
    </row>
    <row r="247" spans="1:255">
      <c r="D247" s="6"/>
    </row>
    <row r="248" spans="1:255">
      <c r="D248" s="6"/>
    </row>
    <row r="249" spans="1:255">
      <c r="D249" s="6"/>
    </row>
    <row r="250" spans="1:255">
      <c r="D250" s="6"/>
    </row>
    <row r="251" spans="1:255">
      <c r="D251" s="6"/>
    </row>
    <row r="252" spans="1:255">
      <c r="D252" s="6"/>
    </row>
    <row r="253" spans="1:255">
      <c r="D253" s="6"/>
    </row>
    <row r="254" spans="1:255">
      <c r="D254" s="6"/>
    </row>
    <row r="255" spans="1:255">
      <c r="D255" s="6"/>
    </row>
    <row r="256" spans="1:255">
      <c r="D256" s="6"/>
    </row>
    <row r="257" spans="1:255">
      <c r="D257" s="6"/>
    </row>
    <row r="258" spans="1:255">
      <c r="D258" s="6"/>
    </row>
    <row r="259" spans="1:255">
      <c r="D259" s="6"/>
    </row>
    <row r="260" spans="1:255">
      <c r="D260" s="6"/>
    </row>
    <row r="261" spans="1:255">
      <c r="D261" s="6"/>
    </row>
    <row r="262" spans="1:255">
      <c r="D262" s="6"/>
    </row>
    <row r="263" spans="1:255">
      <c r="D263" s="6"/>
    </row>
    <row r="264" spans="1:255">
      <c r="D264" s="6"/>
    </row>
    <row r="265" spans="1:255">
      <c r="D265" s="6"/>
    </row>
    <row r="266" spans="1:255">
      <c r="D266" s="6"/>
    </row>
    <row r="267" spans="1:255">
      <c r="D267" s="6"/>
    </row>
    <row r="268" spans="1:255">
      <c r="D268" s="6"/>
    </row>
    <row r="269" spans="1:255">
      <c r="D269" s="6"/>
    </row>
    <row r="270" spans="1:255">
      <c r="D270" s="6"/>
    </row>
    <row r="271" spans="1:255">
      <c r="D271" s="6"/>
    </row>
    <row r="272" spans="1:255">
      <c r="D272" s="6"/>
    </row>
    <row r="273" spans="1:255">
      <c r="D273" s="6"/>
    </row>
    <row r="274" spans="1:255">
      <c r="D274" s="6"/>
    </row>
    <row r="275" spans="1:255">
      <c r="D275" s="6"/>
    </row>
    <row r="276" spans="1:255">
      <c r="D276" s="6"/>
    </row>
    <row r="277" spans="1:255">
      <c r="D277" s="6"/>
    </row>
    <row r="278" spans="1:255">
      <c r="D278" s="6"/>
    </row>
    <row r="279" spans="1:255">
      <c r="D279" s="6"/>
    </row>
    <row r="280" spans="1:255">
      <c r="D280" s="6"/>
    </row>
    <row r="281" spans="1:255">
      <c r="D281" s="6"/>
    </row>
    <row r="282" spans="1:255">
      <c r="D282" s="6"/>
    </row>
    <row r="283" spans="1:255">
      <c r="D283" s="6"/>
    </row>
    <row r="284" spans="1:255">
      <c r="D284" s="6"/>
    </row>
    <row r="285" spans="1:255">
      <c r="D285" s="6"/>
    </row>
    <row r="286" spans="1:255">
      <c r="D286" s="6"/>
    </row>
    <row r="287" spans="1:255">
      <c r="D287" s="6"/>
    </row>
    <row r="288" spans="1:255">
      <c r="D288" s="6"/>
    </row>
    <row r="289" spans="1:255">
      <c r="D289" s="6"/>
    </row>
    <row r="290" spans="1:255">
      <c r="D290" s="6"/>
    </row>
    <row r="291" spans="1:255">
      <c r="D291" s="6"/>
    </row>
    <row r="292" spans="1:255">
      <c r="D292" s="6"/>
    </row>
    <row r="293" spans="1:255">
      <c r="D293" s="6"/>
    </row>
    <row r="294" spans="1:255">
      <c r="D294" s="6"/>
    </row>
    <row r="295" spans="1:255">
      <c r="D295" s="6"/>
    </row>
    <row r="296" spans="1:255">
      <c r="D296" s="6"/>
    </row>
    <row r="297" spans="1:255">
      <c r="D297" s="6"/>
    </row>
    <row r="298" spans="1:255">
      <c r="D298" s="6"/>
    </row>
    <row r="299" spans="1:255">
      <c r="D299" s="6"/>
    </row>
    <row r="300" spans="1:255">
      <c r="D300" s="6"/>
    </row>
    <row r="301" spans="1:255">
      <c r="D301" s="6"/>
    </row>
    <row r="302" spans="1:255">
      <c r="D302" s="6"/>
    </row>
    <row r="303" spans="1:255">
      <c r="D303" s="6"/>
    </row>
    <row r="304" spans="1:255">
      <c r="D304" s="6"/>
    </row>
    <row r="305" spans="1:255">
      <c r="D305" s="6"/>
    </row>
    <row r="306" spans="1:255">
      <c r="D306" s="6"/>
    </row>
    <row r="307" spans="1:255">
      <c r="D307" s="6"/>
    </row>
    <row r="308" spans="1:255">
      <c r="D308" s="6"/>
    </row>
    <row r="309" spans="1:255">
      <c r="D309" s="6"/>
    </row>
    <row r="310" spans="1:255">
      <c r="D310" s="6"/>
    </row>
    <row r="311" spans="1:255">
      <c r="D311" s="6"/>
    </row>
    <row r="312" spans="1:255">
      <c r="D312" s="6"/>
    </row>
    <row r="313" spans="1:255">
      <c r="D313" s="6"/>
    </row>
    <row r="314" spans="1:255">
      <c r="D314" s="6"/>
    </row>
    <row r="315" spans="1:255">
      <c r="D315" s="6"/>
    </row>
    <row r="316" spans="1:255">
      <c r="D316" s="6"/>
    </row>
    <row r="317" spans="1:255">
      <c r="D317" s="6"/>
    </row>
    <row r="318" spans="1:255">
      <c r="D318" s="6"/>
    </row>
    <row r="319" spans="1:255">
      <c r="D319" s="6"/>
    </row>
    <row r="320" spans="1:255">
      <c r="D320" s="6"/>
    </row>
    <row r="321" spans="1:255">
      <c r="D321" s="6"/>
    </row>
    <row r="322" spans="1:255">
      <c r="D322" s="6"/>
    </row>
    <row r="323" spans="1:255">
      <c r="D323" s="6"/>
    </row>
    <row r="324" spans="1:255">
      <c r="D324" s="6"/>
    </row>
    <row r="325" spans="1:255">
      <c r="D325" s="6"/>
    </row>
    <row r="326" spans="1:255">
      <c r="D326" s="6"/>
    </row>
    <row r="327" spans="1:255">
      <c r="D327" s="6"/>
    </row>
    <row r="328" spans="1:255">
      <c r="D328" s="6"/>
    </row>
    <row r="329" spans="1:255">
      <c r="D329" s="6"/>
    </row>
    <row r="330" spans="1:255">
      <c r="D330" s="6"/>
    </row>
    <row r="331" spans="1:255">
      <c r="D331" s="6"/>
    </row>
    <row r="332" spans="1:255">
      <c r="D332" s="6"/>
    </row>
    <row r="333" spans="1:255">
      <c r="D333" s="6"/>
    </row>
    <row r="334" spans="1:255">
      <c r="D334" s="6"/>
    </row>
    <row r="335" spans="1:255">
      <c r="D335" s="6"/>
    </row>
    <row r="336" spans="1:255">
      <c r="D336" s="6"/>
    </row>
    <row r="337" spans="1:255">
      <c r="D337" s="6"/>
    </row>
    <row r="338" spans="1:255">
      <c r="D338" s="6"/>
    </row>
    <row r="339" spans="1:255">
      <c r="D339" s="6"/>
    </row>
    <row r="340" spans="1:255">
      <c r="D340" s="6"/>
    </row>
    <row r="341" spans="1:255">
      <c r="D341" s="6"/>
    </row>
    <row r="342" spans="1:255">
      <c r="D342" s="6"/>
    </row>
    <row r="343" spans="1:255">
      <c r="D343" s="6"/>
    </row>
    <row r="344" spans="1:255">
      <c r="D344" s="6"/>
    </row>
    <row r="345" spans="1:255">
      <c r="D345" s="6"/>
    </row>
    <row r="346" spans="1:255">
      <c r="D346" s="6"/>
    </row>
    <row r="347" spans="1:255">
      <c r="D347" s="6"/>
    </row>
    <row r="348" spans="1:255">
      <c r="D348" s="6"/>
    </row>
    <row r="349" spans="1:255">
      <c r="D349" s="6"/>
    </row>
    <row r="350" spans="1:255">
      <c r="D350" s="6"/>
    </row>
    <row r="351" spans="1:255">
      <c r="D351" s="6"/>
    </row>
    <row r="352" spans="1:255">
      <c r="D352" s="6"/>
    </row>
    <row r="353" spans="1:255">
      <c r="D353" s="6"/>
    </row>
    <row r="354" spans="1:255">
      <c r="D354" s="6"/>
    </row>
    <row r="355" spans="1:255">
      <c r="D355" s="6"/>
    </row>
    <row r="356" spans="1:255">
      <c r="D356" s="6"/>
    </row>
    <row r="357" spans="1:255">
      <c r="D357" s="6"/>
    </row>
    <row r="358" spans="1:255">
      <c r="D358" s="6"/>
    </row>
    <row r="359" spans="1:255">
      <c r="D359" s="6"/>
    </row>
    <row r="360" spans="1:255">
      <c r="D360" s="6"/>
    </row>
    <row r="361" spans="1:255">
      <c r="D361" s="6"/>
    </row>
    <row r="362" spans="1:255">
      <c r="D362" s="6"/>
    </row>
    <row r="363" spans="1:255">
      <c r="D363" s="6"/>
    </row>
    <row r="364" spans="1:255">
      <c r="D364" s="6"/>
    </row>
    <row r="365" spans="1:255">
      <c r="D365" s="6"/>
    </row>
    <row r="366" spans="1:255">
      <c r="D366" s="6"/>
    </row>
    <row r="367" spans="1:255">
      <c r="D367" s="6"/>
    </row>
    <row r="368" spans="1:255">
      <c r="D368" s="6"/>
    </row>
    <row r="369" spans="1:255">
      <c r="D369" s="6"/>
    </row>
    <row r="370" spans="1:255">
      <c r="D370" s="6"/>
    </row>
    <row r="371" spans="1:255">
      <c r="D371" s="6"/>
    </row>
    <row r="372" spans="1:255">
      <c r="D372" s="6"/>
    </row>
    <row r="373" spans="1:255">
      <c r="D373" s="6"/>
    </row>
    <row r="374" spans="1:255">
      <c r="D374" s="6"/>
    </row>
    <row r="375" spans="1:255">
      <c r="D375" s="6"/>
    </row>
    <row r="376" spans="1:255">
      <c r="D376" s="6"/>
    </row>
    <row r="377" spans="1:255">
      <c r="D377" s="6"/>
    </row>
    <row r="378" spans="1:255">
      <c r="D378" s="6"/>
    </row>
    <row r="379" spans="1:255">
      <c r="D379" s="6"/>
    </row>
    <row r="380" spans="1:255">
      <c r="D380" s="6"/>
    </row>
    <row r="381" spans="1:255">
      <c r="D381" s="6"/>
    </row>
    <row r="382" spans="1:255">
      <c r="D382" s="6"/>
    </row>
    <row r="383" spans="1:255">
      <c r="D383" s="6"/>
    </row>
    <row r="384" spans="1:255">
      <c r="D384" s="6"/>
    </row>
    <row r="385" spans="1:255">
      <c r="D385" s="6"/>
    </row>
    <row r="386" spans="1:255">
      <c r="D386" s="6"/>
    </row>
    <row r="387" spans="1:255">
      <c r="D387" s="6"/>
    </row>
    <row r="388" spans="1:255">
      <c r="D388" s="6"/>
    </row>
    <row r="389" spans="1:255">
      <c r="D389" s="6"/>
    </row>
    <row r="390" spans="1:255">
      <c r="D390" s="6"/>
    </row>
    <row r="391" spans="1:255">
      <c r="D391" s="6"/>
    </row>
    <row r="392" spans="1:255">
      <c r="D392" s="6"/>
    </row>
    <row r="393" spans="1:255">
      <c r="D393" s="6"/>
    </row>
    <row r="394" spans="1:255">
      <c r="D394" s="6"/>
    </row>
    <row r="395" spans="1:255">
      <c r="D395" s="6"/>
    </row>
    <row r="396" spans="1:255">
      <c r="D396" s="6"/>
    </row>
    <row r="397" spans="1:255">
      <c r="D397" s="6"/>
    </row>
    <row r="398" spans="1:255">
      <c r="D398" s="6"/>
    </row>
    <row r="399" spans="1:255">
      <c r="D399" s="6"/>
    </row>
    <row r="400" spans="1:255">
      <c r="D400" s="6"/>
    </row>
    <row r="401" spans="1:255">
      <c r="D401" s="6"/>
    </row>
    <row r="402" spans="1:255">
      <c r="D402" s="6"/>
    </row>
    <row r="403" spans="1:255">
      <c r="D403" s="6"/>
    </row>
    <row r="404" spans="1:255">
      <c r="D404" s="6"/>
    </row>
    <row r="405" spans="1:255">
      <c r="D405" s="6"/>
    </row>
    <row r="406" spans="1:255">
      <c r="D406" s="6"/>
    </row>
    <row r="407" spans="1:255">
      <c r="D407" s="6"/>
    </row>
    <row r="408" spans="1:255">
      <c r="D408" s="6"/>
    </row>
    <row r="409" spans="1:255">
      <c r="D409" s="6"/>
    </row>
    <row r="410" spans="1:255">
      <c r="D410" s="6"/>
    </row>
    <row r="411" spans="1:255">
      <c r="D411" s="6"/>
    </row>
    <row r="412" spans="1:255">
      <c r="D412" s="6"/>
    </row>
    <row r="413" spans="1:255">
      <c r="D413" s="6"/>
    </row>
    <row r="414" spans="1:255">
      <c r="D414" s="6"/>
    </row>
    <row r="415" spans="1:255">
      <c r="D415" s="6"/>
    </row>
    <row r="416" spans="1:255">
      <c r="D416" s="6"/>
    </row>
    <row r="417" spans="1:255">
      <c r="D417" s="6"/>
    </row>
    <row r="418" spans="1:255">
      <c r="D418" s="6"/>
    </row>
    <row r="419" spans="1:255">
      <c r="D419" s="6"/>
    </row>
    <row r="420" spans="1:255">
      <c r="D420" s="6"/>
    </row>
    <row r="421" spans="1:255">
      <c r="D421" s="6"/>
    </row>
    <row r="422" spans="1:255">
      <c r="D422" s="6"/>
    </row>
    <row r="423" spans="1:255">
      <c r="D423" s="6"/>
    </row>
    <row r="424" spans="1:255">
      <c r="D424" s="6"/>
    </row>
    <row r="425" spans="1:255">
      <c r="D425" s="6"/>
    </row>
    <row r="426" spans="1:255">
      <c r="D426" s="6"/>
    </row>
    <row r="427" spans="1:255">
      <c r="D427" s="6"/>
    </row>
    <row r="428" spans="1:255">
      <c r="D428" s="6"/>
    </row>
    <row r="429" spans="1:255">
      <c r="D429" s="6"/>
    </row>
    <row r="430" spans="1:255">
      <c r="D430" s="6"/>
    </row>
    <row r="431" spans="1:255">
      <c r="D431" s="6"/>
    </row>
    <row r="432" spans="1:255">
      <c r="D432" s="6"/>
    </row>
    <row r="433" spans="1:255">
      <c r="D433" s="6"/>
    </row>
    <row r="434" spans="1:255">
      <c r="D434" s="6"/>
    </row>
    <row r="435" spans="1:255">
      <c r="D435" s="6"/>
    </row>
    <row r="436" spans="1:255">
      <c r="D436" s="6"/>
    </row>
    <row r="437" spans="1:255">
      <c r="D437" s="6"/>
    </row>
    <row r="438" spans="1:255">
      <c r="D438" s="6"/>
    </row>
    <row r="439" spans="1:255">
      <c r="D439" s="6"/>
    </row>
    <row r="440" spans="1:255">
      <c r="D440" s="6"/>
    </row>
    <row r="441" spans="1:255">
      <c r="D441" s="6"/>
    </row>
    <row r="442" spans="1:255">
      <c r="D442" s="6"/>
    </row>
    <row r="443" spans="1:255">
      <c r="D443" s="6"/>
    </row>
    <row r="444" spans="1:255">
      <c r="D444" s="6"/>
    </row>
    <row r="445" spans="1:255">
      <c r="D445" s="6"/>
    </row>
    <row r="446" spans="1:255">
      <c r="D446" s="6"/>
    </row>
    <row r="447" spans="1:255">
      <c r="D447" s="6"/>
    </row>
    <row r="448" spans="1:255">
      <c r="D448" s="6"/>
    </row>
    <row r="449" spans="1:255">
      <c r="D449" s="6"/>
    </row>
    <row r="450" spans="1:255">
      <c r="D450" s="6"/>
    </row>
    <row r="451" spans="1:255">
      <c r="D451" s="6"/>
    </row>
    <row r="452" spans="1:255">
      <c r="D452" s="6"/>
    </row>
    <row r="453" spans="1:255">
      <c r="D453" s="6"/>
    </row>
    <row r="454" spans="1:255">
      <c r="D454" s="6"/>
    </row>
    <row r="455" spans="1:255">
      <c r="D455" s="6"/>
    </row>
    <row r="456" spans="1:255">
      <c r="D456" s="6"/>
    </row>
    <row r="457" spans="1:255">
      <c r="D457" s="6"/>
    </row>
    <row r="458" spans="1:255">
      <c r="D458" s="6"/>
    </row>
    <row r="459" spans="1:255">
      <c r="D459" s="6"/>
    </row>
    <row r="460" spans="1:255">
      <c r="D460" s="6"/>
    </row>
    <row r="461" spans="1:255">
      <c r="D461" s="6"/>
    </row>
    <row r="462" spans="1:255">
      <c r="D462" s="6"/>
    </row>
    <row r="463" spans="1:255">
      <c r="D463" s="6"/>
    </row>
    <row r="464" spans="1:255">
      <c r="D464" s="6"/>
    </row>
    <row r="465" spans="1:255">
      <c r="D465" s="6"/>
    </row>
    <row r="466" spans="1:255">
      <c r="D466" s="6"/>
    </row>
    <row r="467" spans="1:255">
      <c r="D467" s="6"/>
    </row>
    <row r="468" spans="1:255">
      <c r="D468" s="6"/>
    </row>
    <row r="469" spans="1:255">
      <c r="D469" s="6"/>
    </row>
    <row r="470" spans="1:255">
      <c r="D470" s="6"/>
    </row>
    <row r="471" spans="1:255">
      <c r="D471" s="6"/>
    </row>
    <row r="472" spans="1:255">
      <c r="D472" s="6"/>
    </row>
    <row r="473" spans="1:255">
      <c r="D473" s="6"/>
    </row>
    <row r="474" spans="1:255">
      <c r="D474" s="6"/>
    </row>
    <row r="475" spans="1:255">
      <c r="D475" s="6"/>
    </row>
    <row r="476" spans="1:255">
      <c r="D476" s="6"/>
    </row>
    <row r="477" spans="1:255">
      <c r="D477" s="6"/>
    </row>
    <row r="478" spans="1:255">
      <c r="D478" s="6"/>
    </row>
    <row r="479" spans="1:255">
      <c r="D479" s="6"/>
    </row>
    <row r="480" spans="1:255">
      <c r="D480" s="6"/>
    </row>
    <row r="481" spans="1:255">
      <c r="D481" s="6"/>
    </row>
    <row r="482" spans="1:255">
      <c r="D482" s="6"/>
    </row>
    <row r="483" spans="1:255">
      <c r="D483" s="6"/>
    </row>
    <row r="484" spans="1:255">
      <c r="D484" s="6"/>
    </row>
    <row r="485" spans="1:255">
      <c r="D485" s="6"/>
    </row>
    <row r="486" spans="1:255">
      <c r="D486" s="6"/>
    </row>
    <row r="487" spans="1:255">
      <c r="D487" s="6"/>
    </row>
    <row r="488" spans="1:255">
      <c r="D488" s="6"/>
    </row>
    <row r="489" spans="1:255">
      <c r="D489" s="6"/>
    </row>
    <row r="490" spans="1:255">
      <c r="D490" s="6"/>
    </row>
    <row r="491" spans="1:255">
      <c r="D491" s="6"/>
    </row>
    <row r="492" spans="1:255">
      <c r="D492" s="6"/>
    </row>
    <row r="493" spans="1:255">
      <c r="D493" s="6"/>
    </row>
    <row r="494" spans="1:255">
      <c r="D494" s="6"/>
    </row>
    <row r="495" spans="1:255">
      <c r="D495" s="6"/>
    </row>
    <row r="496" spans="1:255">
      <c r="D496" s="6"/>
    </row>
    <row r="497" spans="1:255">
      <c r="D497" s="6"/>
    </row>
    <row r="498" spans="1:255">
      <c r="D498" s="6"/>
    </row>
    <row r="499" spans="1:255">
      <c r="D499" s="6"/>
    </row>
    <row r="500" spans="1:255">
      <c r="D500" s="6"/>
    </row>
    <row r="501" spans="1:255">
      <c r="D501" s="6"/>
    </row>
    <row r="502" spans="1:255">
      <c r="D502" s="6"/>
    </row>
    <row r="503" spans="1:255">
      <c r="D503" s="6"/>
    </row>
    <row r="504" spans="1:255">
      <c r="D504" s="6"/>
    </row>
    <row r="505" spans="1:255">
      <c r="D505" s="6"/>
    </row>
    <row r="506" spans="1:255">
      <c r="D506" s="6"/>
    </row>
    <row r="507" spans="1:255">
      <c r="D507" s="6"/>
    </row>
    <row r="508" spans="1:255">
      <c r="D508" s="6"/>
    </row>
    <row r="509" spans="1:255">
      <c r="D509" s="6"/>
    </row>
    <row r="510" spans="1:255">
      <c r="D510" s="6"/>
    </row>
    <row r="511" spans="1:255">
      <c r="D511" s="6"/>
    </row>
    <row r="512" spans="1:255">
      <c r="D512" s="6"/>
    </row>
    <row r="513" spans="1:255">
      <c r="D513" s="6"/>
    </row>
    <row r="514" spans="1:255">
      <c r="D514" s="6"/>
    </row>
    <row r="515" spans="1:255">
      <c r="D515" s="6"/>
    </row>
    <row r="516" spans="1:255">
      <c r="D516" s="6"/>
    </row>
    <row r="517" spans="1:255">
      <c r="D517" s="6"/>
    </row>
    <row r="518" spans="1:255">
      <c r="D518" s="6"/>
    </row>
    <row r="519" spans="1:255">
      <c r="D519" s="6"/>
    </row>
    <row r="520" spans="1:255">
      <c r="D520" s="6"/>
    </row>
    <row r="521" spans="1:255">
      <c r="D521" s="6"/>
    </row>
    <row r="522" spans="1:255">
      <c r="D522" s="6"/>
    </row>
    <row r="523" spans="1:255">
      <c r="D523" s="6"/>
    </row>
    <row r="524" spans="1:255">
      <c r="D524" s="6"/>
    </row>
    <row r="525" spans="1:255">
      <c r="D525" s="6"/>
    </row>
    <row r="526" spans="1:255">
      <c r="D526" s="6"/>
    </row>
    <row r="527" spans="1:255">
      <c r="D527" s="6"/>
    </row>
    <row r="528" spans="1:255">
      <c r="D528" s="6"/>
    </row>
    <row r="529" spans="1:255">
      <c r="D529" s="6"/>
    </row>
    <row r="530" spans="1:255">
      <c r="D530" s="6"/>
    </row>
    <row r="531" spans="1:255">
      <c r="D531" s="6"/>
    </row>
    <row r="532" spans="1:255">
      <c r="D532" s="6"/>
    </row>
    <row r="533" spans="1:255">
      <c r="D533" s="6"/>
    </row>
    <row r="534" spans="1:255">
      <c r="D534" s="6"/>
    </row>
    <row r="535" spans="1:255">
      <c r="D535" s="6"/>
    </row>
    <row r="536" spans="1:255">
      <c r="D536" s="6"/>
    </row>
    <row r="537" spans="1:255">
      <c r="D537" s="6"/>
    </row>
    <row r="538" spans="1:255">
      <c r="D538" s="6"/>
    </row>
    <row r="539" spans="1:255">
      <c r="D539" s="6"/>
    </row>
    <row r="540" spans="1:255">
      <c r="D540" s="6"/>
    </row>
    <row r="541" spans="1:255">
      <c r="D541" s="6"/>
    </row>
    <row r="542" spans="1:255">
      <c r="D542" s="6"/>
    </row>
    <row r="543" spans="1:255">
      <c r="D543" s="6"/>
    </row>
    <row r="544" spans="1:255">
      <c r="D544" s="6"/>
    </row>
    <row r="545" spans="1:255">
      <c r="D545" s="6"/>
    </row>
    <row r="546" spans="1:255">
      <c r="D546" s="6"/>
    </row>
    <row r="547" spans="1:255">
      <c r="D547" s="6"/>
    </row>
    <row r="548" spans="1:255">
      <c r="D548" s="6"/>
    </row>
    <row r="549" spans="1:255">
      <c r="D549" s="6"/>
    </row>
    <row r="550" spans="1:255">
      <c r="D550" s="6"/>
    </row>
    <row r="551" spans="1:255">
      <c r="D551" s="6"/>
    </row>
    <row r="552" spans="1:255">
      <c r="D552" s="6"/>
    </row>
    <row r="553" spans="1:255">
      <c r="D553" s="6"/>
    </row>
    <row r="554" spans="1:255">
      <c r="D554" s="6"/>
    </row>
    <row r="555" spans="1:255">
      <c r="D555" s="6"/>
    </row>
    <row r="556" spans="1:255">
      <c r="D556" s="6"/>
    </row>
    <row r="557" spans="1:255">
      <c r="D557" s="6"/>
    </row>
    <row r="558" spans="1:255">
      <c r="D558" s="6"/>
    </row>
    <row r="559" spans="1:255">
      <c r="D559" s="6"/>
    </row>
    <row r="560" spans="1:255">
      <c r="D560" s="6"/>
    </row>
    <row r="561" spans="1:255">
      <c r="D561" s="6"/>
    </row>
    <row r="562" spans="1:255">
      <c r="D562" s="6"/>
    </row>
    <row r="563" spans="1:255">
      <c r="D563" s="6"/>
    </row>
    <row r="564" spans="1:255">
      <c r="D564" s="6"/>
    </row>
    <row r="565" spans="1:255">
      <c r="D565" s="6"/>
    </row>
    <row r="566" spans="1:255">
      <c r="D566" s="6"/>
    </row>
    <row r="567" spans="1:255">
      <c r="D567" s="6"/>
    </row>
    <row r="568" spans="1:255">
      <c r="D568" s="6"/>
    </row>
    <row r="569" spans="1:255">
      <c r="D569" s="6"/>
    </row>
    <row r="570" spans="1:255">
      <c r="D570" s="6"/>
    </row>
    <row r="571" spans="1:255">
      <c r="D571" s="6"/>
    </row>
    <row r="572" spans="1:255">
      <c r="D572" s="6"/>
    </row>
    <row r="573" spans="1:255">
      <c r="D573" s="6"/>
    </row>
    <row r="574" spans="1:255">
      <c r="D574" s="6"/>
    </row>
    <row r="575" spans="1:255">
      <c r="D575" s="6"/>
    </row>
    <row r="576" spans="1:255">
      <c r="D576" s="6"/>
    </row>
    <row r="577" spans="1:255">
      <c r="D577" s="6"/>
    </row>
    <row r="578" spans="1:255">
      <c r="D578" s="6"/>
    </row>
    <row r="579" spans="1:255">
      <c r="D579" s="6"/>
    </row>
    <row r="580" spans="1:255">
      <c r="D580" s="6"/>
    </row>
    <row r="581" spans="1:255">
      <c r="D581" s="6"/>
    </row>
    <row r="582" spans="1:255">
      <c r="D582" s="6"/>
    </row>
    <row r="583" spans="1:255">
      <c r="D583" s="6"/>
    </row>
    <row r="584" spans="1:255">
      <c r="D584" s="6"/>
    </row>
    <row r="585" spans="1:255">
      <c r="D585" s="6"/>
    </row>
    <row r="586" spans="1:255">
      <c r="D586" s="6"/>
    </row>
    <row r="587" spans="1:255">
      <c r="D587" s="6"/>
    </row>
    <row r="588" spans="1:255">
      <c r="D588" s="6"/>
    </row>
    <row r="589" spans="1:255">
      <c r="D589" s="6"/>
    </row>
    <row r="590" spans="1:255">
      <c r="D590" s="6"/>
    </row>
    <row r="591" spans="1:255">
      <c r="D591" s="6"/>
    </row>
    <row r="592" spans="1:255">
      <c r="D592" s="6"/>
    </row>
    <row r="593" spans="1:255">
      <c r="D593" s="6"/>
    </row>
    <row r="594" spans="1:255">
      <c r="D594" s="6"/>
    </row>
    <row r="595" spans="1:255">
      <c r="D595" s="6"/>
    </row>
    <row r="596" spans="1:255">
      <c r="D596" s="6"/>
    </row>
    <row r="597" spans="1:255">
      <c r="D597" s="6"/>
    </row>
    <row r="598" spans="1:255">
      <c r="D598" s="6"/>
    </row>
    <row r="599" spans="1:255">
      <c r="D599" s="6"/>
    </row>
    <row r="600" spans="1:255">
      <c r="D600" s="6"/>
    </row>
    <row r="601" spans="1:255">
      <c r="D601" s="6"/>
    </row>
    <row r="602" spans="1:255">
      <c r="D602" s="6"/>
    </row>
    <row r="603" spans="1:255">
      <c r="D603" s="6"/>
    </row>
    <row r="604" spans="1:255">
      <c r="D604" s="6"/>
    </row>
    <row r="605" spans="1:255">
      <c r="D605" s="6"/>
    </row>
    <row r="606" spans="1:255">
      <c r="D606" s="6"/>
    </row>
    <row r="607" spans="1:255">
      <c r="D607" s="6"/>
    </row>
    <row r="608" spans="1:255">
      <c r="D608" s="6"/>
    </row>
    <row r="609" spans="1:255">
      <c r="D609" s="6"/>
    </row>
    <row r="610" spans="1:255">
      <c r="D610" s="6"/>
    </row>
    <row r="611" spans="1:255">
      <c r="D611" s="6"/>
    </row>
    <row r="612" spans="1:255">
      <c r="D612" s="6"/>
    </row>
    <row r="613" spans="1:255">
      <c r="D613" s="6"/>
    </row>
    <row r="614" spans="1:255">
      <c r="D614" s="6"/>
    </row>
    <row r="615" spans="1:255">
      <c r="D615" s="6"/>
    </row>
    <row r="616" spans="1:255">
      <c r="D616" s="6"/>
    </row>
    <row r="617" spans="1:255">
      <c r="D617" s="6"/>
    </row>
    <row r="618" spans="1:255">
      <c r="D618" s="6"/>
    </row>
    <row r="619" spans="1:255">
      <c r="D619" s="6"/>
    </row>
    <row r="620" spans="1:255">
      <c r="D620" s="6"/>
    </row>
    <row r="621" spans="1:255">
      <c r="D621" s="6"/>
    </row>
    <row r="622" spans="1:255">
      <c r="D622" s="6"/>
    </row>
    <row r="623" spans="1:255">
      <c r="D623" s="6"/>
    </row>
    <row r="624" spans="1:255">
      <c r="D624" s="6"/>
    </row>
    <row r="625" spans="1:255">
      <c r="D625" s="6"/>
    </row>
    <row r="626" spans="1:255">
      <c r="D626" s="6"/>
    </row>
    <row r="627" spans="1:255">
      <c r="D627" s="6"/>
    </row>
    <row r="628" spans="1:255">
      <c r="D628" s="6"/>
    </row>
    <row r="629" spans="1:255">
      <c r="D629" s="6"/>
    </row>
    <row r="630" spans="1:255">
      <c r="D630" s="6"/>
    </row>
    <row r="631" spans="1:255">
      <c r="D631" s="6"/>
    </row>
    <row r="632" spans="1:255">
      <c r="D632" s="6"/>
    </row>
    <row r="633" spans="1:255">
      <c r="D633" s="6"/>
    </row>
    <row r="634" spans="1:255">
      <c r="D634" s="6"/>
    </row>
    <row r="635" spans="1:255">
      <c r="D635" s="6"/>
    </row>
    <row r="636" spans="1:255">
      <c r="D636" s="6"/>
    </row>
    <row r="637" spans="1:255">
      <c r="D637" s="6"/>
    </row>
    <row r="638" spans="1:255">
      <c r="D638" s="6"/>
    </row>
    <row r="639" spans="1:255">
      <c r="D639" s="6"/>
    </row>
    <row r="640" spans="1:255">
      <c r="D640" s="6"/>
    </row>
    <row r="641" spans="1:255">
      <c r="D641" s="6"/>
    </row>
    <row r="642" spans="1:255">
      <c r="D642" s="6"/>
    </row>
    <row r="643" spans="1:255">
      <c r="D643" s="6"/>
    </row>
    <row r="644" spans="1:255">
      <c r="D644" s="6"/>
    </row>
    <row r="645" spans="1:255">
      <c r="D645" s="6"/>
    </row>
    <row r="646" spans="1:255">
      <c r="D646" s="6"/>
    </row>
    <row r="647" spans="1:255">
      <c r="D647" s="6"/>
    </row>
    <row r="648" spans="1:255">
      <c r="D648" s="6"/>
    </row>
    <row r="649" spans="1:255">
      <c r="D649" s="6"/>
    </row>
    <row r="650" spans="1:255">
      <c r="D650" s="6"/>
    </row>
    <row r="651" spans="1:255">
      <c r="D651" s="6"/>
    </row>
    <row r="652" spans="1:255">
      <c r="D652" s="6"/>
    </row>
    <row r="653" spans="1:255">
      <c r="D653" s="6"/>
    </row>
    <row r="654" spans="1:255">
      <c r="D654" s="6"/>
    </row>
    <row r="655" spans="1:255">
      <c r="D655" s="6"/>
    </row>
    <row r="656" spans="1:255">
      <c r="D656" s="6"/>
    </row>
    <row r="657" spans="1:255">
      <c r="D657" s="6"/>
    </row>
    <row r="658" spans="1:255">
      <c r="D658" s="6"/>
    </row>
    <row r="659" spans="1:255">
      <c r="D659" s="6"/>
    </row>
    <row r="660" spans="1:255">
      <c r="D660" s="6"/>
    </row>
    <row r="661" spans="1:255">
      <c r="D661" s="6"/>
    </row>
    <row r="662" spans="1:255">
      <c r="D662" s="6"/>
    </row>
    <row r="663" spans="1:255">
      <c r="D663" s="6"/>
    </row>
    <row r="664" spans="1:255">
      <c r="D664" s="6"/>
    </row>
    <row r="665" spans="1:255">
      <c r="D665" s="6"/>
    </row>
    <row r="666" spans="1:255">
      <c r="D666" s="6"/>
    </row>
    <row r="667" spans="1:255">
      <c r="D667" s="6"/>
    </row>
    <row r="668" spans="1:255">
      <c r="D668" s="6"/>
    </row>
    <row r="669" spans="1:255">
      <c r="D669" s="6"/>
    </row>
    <row r="670" spans="1:255">
      <c r="D670" s="6"/>
    </row>
    <row r="671" spans="1:255">
      <c r="D671" s="6"/>
    </row>
    <row r="672" spans="1:255">
      <c r="D672" s="6"/>
    </row>
    <row r="673" spans="1:255">
      <c r="D673" s="6"/>
    </row>
    <row r="674" spans="1:255">
      <c r="D674" s="6"/>
    </row>
    <row r="675" spans="1:255">
      <c r="D675" s="6"/>
    </row>
    <row r="676" spans="1:255">
      <c r="D676" s="6"/>
    </row>
    <row r="677" spans="1:255">
      <c r="D677" s="6"/>
    </row>
    <row r="678" spans="1:255">
      <c r="D678" s="6"/>
    </row>
    <row r="679" spans="1:255">
      <c r="D679" s="6"/>
    </row>
    <row r="680" spans="1:255">
      <c r="D680" s="6"/>
    </row>
    <row r="681" spans="1:255">
      <c r="D681" s="6"/>
    </row>
    <row r="682" spans="1:255">
      <c r="D682" s="6"/>
    </row>
    <row r="683" spans="1:255">
      <c r="D683" s="6"/>
    </row>
    <row r="684" spans="1:255">
      <c r="D684" s="6"/>
    </row>
    <row r="685" spans="1:255">
      <c r="D685" s="6"/>
    </row>
    <row r="686" spans="1:255">
      <c r="D686" s="6"/>
    </row>
    <row r="687" spans="1:255">
      <c r="D687" s="6"/>
    </row>
    <row r="688" spans="1:255">
      <c r="D688" s="6"/>
    </row>
    <row r="689" spans="1:255">
      <c r="D689" s="6"/>
    </row>
    <row r="690" spans="1:255">
      <c r="D690" s="6"/>
    </row>
    <row r="691" spans="1:255">
      <c r="D691" s="6"/>
    </row>
    <row r="692" spans="1:255">
      <c r="D692" s="6"/>
    </row>
    <row r="693" spans="1:255">
      <c r="D693" s="6"/>
    </row>
    <row r="694" spans="1:255">
      <c r="D694" s="6"/>
    </row>
    <row r="695" spans="1:255">
      <c r="D695" s="6"/>
    </row>
    <row r="696" spans="1:255">
      <c r="D696" s="6"/>
    </row>
    <row r="697" spans="1:255">
      <c r="D697" s="6"/>
    </row>
    <row r="698" spans="1:255">
      <c r="D698" s="6"/>
    </row>
    <row r="699" spans="1:255">
      <c r="D699" s="6"/>
    </row>
    <row r="700" spans="1:255">
      <c r="D700" s="6"/>
    </row>
    <row r="701" spans="1:255">
      <c r="D701" s="6"/>
    </row>
    <row r="702" spans="1:255">
      <c r="D702" s="6"/>
    </row>
    <row r="703" spans="1:255">
      <c r="D703" s="6"/>
    </row>
    <row r="704" spans="1:255">
      <c r="D704" s="6"/>
    </row>
    <row r="705" spans="1:255">
      <c r="D705" s="6"/>
    </row>
    <row r="706" spans="1:255">
      <c r="D706" s="6"/>
    </row>
    <row r="707" spans="1:255">
      <c r="D707" s="6"/>
    </row>
    <row r="708" spans="1:255">
      <c r="D708" s="6"/>
    </row>
    <row r="709" spans="1:255">
      <c r="D709" s="6"/>
    </row>
    <row r="710" spans="1:255">
      <c r="D710" s="6"/>
    </row>
    <row r="711" spans="1:255">
      <c r="D711" s="6"/>
    </row>
    <row r="712" spans="1:255">
      <c r="D712" s="6"/>
    </row>
    <row r="713" spans="1:255">
      <c r="D713" s="6"/>
    </row>
    <row r="714" spans="1:255">
      <c r="D714" s="6"/>
    </row>
    <row r="715" spans="1:255">
      <c r="D715" s="6"/>
    </row>
    <row r="716" spans="1:255">
      <c r="D716" s="6"/>
    </row>
    <row r="717" spans="1:255">
      <c r="D717" s="6"/>
    </row>
    <row r="718" spans="1:255">
      <c r="D718" s="6"/>
    </row>
    <row r="719" spans="1:255">
      <c r="D719" s="6"/>
    </row>
    <row r="720" spans="1:255">
      <c r="D720" s="6"/>
    </row>
    <row r="721" spans="1:255">
      <c r="D721" s="6"/>
    </row>
    <row r="722" spans="1:255">
      <c r="D722" s="6"/>
    </row>
    <row r="723" spans="1:255">
      <c r="D723" s="6"/>
    </row>
    <row r="724" spans="1:255">
      <c r="D724" s="6"/>
    </row>
    <row r="725" spans="1:255">
      <c r="D725" s="6"/>
    </row>
    <row r="726" spans="1:255">
      <c r="D726" s="6"/>
    </row>
    <row r="727" spans="1:255">
      <c r="D727" s="6"/>
    </row>
    <row r="728" spans="1:255">
      <c r="D728" s="6"/>
    </row>
    <row r="729" spans="1:255">
      <c r="D729" s="6"/>
    </row>
    <row r="730" spans="1:255">
      <c r="D730" s="6"/>
    </row>
    <row r="731" spans="1:255">
      <c r="D731" s="6"/>
    </row>
    <row r="732" spans="1:255">
      <c r="D732" s="6"/>
    </row>
    <row r="733" spans="1:255">
      <c r="D733" s="6"/>
    </row>
    <row r="734" spans="1:255">
      <c r="D734" s="6"/>
    </row>
    <row r="735" spans="1:255">
      <c r="D735" s="6"/>
    </row>
    <row r="736" spans="1:255">
      <c r="D736" s="6"/>
    </row>
    <row r="737" spans="1:255">
      <c r="D737" s="6"/>
    </row>
    <row r="738" spans="1:255">
      <c r="D738" s="6"/>
    </row>
    <row r="739" spans="1:255">
      <c r="D739" s="6"/>
    </row>
    <row r="740" spans="1:255">
      <c r="D740" s="6"/>
    </row>
    <row r="741" spans="1:255">
      <c r="D741" s="6"/>
    </row>
    <row r="742" spans="1:255">
      <c r="D742" s="6"/>
    </row>
    <row r="743" spans="1:255">
      <c r="D743" s="6"/>
    </row>
    <row r="744" spans="1:255">
      <c r="D744" s="6"/>
    </row>
    <row r="745" spans="1:255">
      <c r="D745" s="6"/>
    </row>
    <row r="746" spans="1:255">
      <c r="D746" s="6"/>
    </row>
    <row r="747" spans="1:255">
      <c r="D747" s="6"/>
    </row>
    <row r="748" spans="1:255">
      <c r="D748" s="6"/>
    </row>
    <row r="749" spans="1:255">
      <c r="D749" s="6"/>
    </row>
    <row r="750" spans="1:255">
      <c r="D750" s="6"/>
    </row>
    <row r="751" spans="1:255">
      <c r="D751" s="6"/>
    </row>
    <row r="752" spans="1:255">
      <c r="D752" s="6"/>
    </row>
    <row r="753" spans="1:255">
      <c r="D753" s="6"/>
    </row>
    <row r="754" spans="1:255">
      <c r="D754" s="6"/>
    </row>
    <row r="755" spans="1:255">
      <c r="D755" s="6"/>
    </row>
    <row r="756" spans="1:255">
      <c r="D756" s="6"/>
    </row>
    <row r="757" spans="1:255">
      <c r="D757" s="6"/>
    </row>
    <row r="758" spans="1:255">
      <c r="D758" s="6"/>
    </row>
    <row r="759" spans="1:255">
      <c r="D759" s="6"/>
    </row>
    <row r="760" spans="1:255">
      <c r="D760" s="6"/>
    </row>
    <row r="761" spans="1:255">
      <c r="D761" s="6"/>
    </row>
    <row r="762" spans="1:255">
      <c r="D762" s="6"/>
    </row>
    <row r="763" spans="1:255">
      <c r="D763" s="6"/>
    </row>
    <row r="764" spans="1:255">
      <c r="D764" s="6"/>
    </row>
    <row r="765" spans="1:255">
      <c r="D765" s="6"/>
    </row>
    <row r="766" spans="1:255">
      <c r="D766" s="6"/>
    </row>
    <row r="767" spans="1:255">
      <c r="D767" s="6"/>
    </row>
    <row r="768" spans="1:255">
      <c r="D768" s="6"/>
    </row>
    <row r="769" spans="1:255">
      <c r="D769" s="6"/>
    </row>
    <row r="770" spans="1:255">
      <c r="D770" s="6"/>
    </row>
    <row r="771" spans="1:255">
      <c r="D771" s="6"/>
    </row>
    <row r="772" spans="1:255">
      <c r="D772" s="6"/>
    </row>
    <row r="773" spans="1:255">
      <c r="D773" s="6"/>
    </row>
    <row r="774" spans="1:255">
      <c r="D774" s="6"/>
    </row>
    <row r="775" spans="1:255">
      <c r="D775" s="6"/>
    </row>
    <row r="776" spans="1:255">
      <c r="D776" s="6"/>
    </row>
    <row r="777" spans="1:255">
      <c r="D777" s="6"/>
    </row>
    <row r="778" spans="1:255">
      <c r="D778" s="6"/>
    </row>
    <row r="779" spans="1:255">
      <c r="D779" s="6"/>
    </row>
    <row r="780" spans="1:255">
      <c r="D780" s="6"/>
    </row>
    <row r="781" spans="1:255">
      <c r="D781" s="6"/>
    </row>
    <row r="782" spans="1:255">
      <c r="D782" s="6"/>
    </row>
    <row r="783" spans="1:255">
      <c r="D783" s="6"/>
    </row>
    <row r="784" spans="1:255">
      <c r="D784" s="6"/>
    </row>
    <row r="785" spans="1:255">
      <c r="D785" s="6"/>
    </row>
    <row r="786" spans="1:255">
      <c r="D786" s="6"/>
    </row>
    <row r="787" spans="1:255">
      <c r="D787" s="6"/>
    </row>
    <row r="788" spans="1:255">
      <c r="D788" s="6"/>
    </row>
    <row r="789" spans="1:255">
      <c r="D789" s="6"/>
    </row>
    <row r="790" spans="1:255">
      <c r="D790" s="6"/>
    </row>
    <row r="791" spans="1:255">
      <c r="D791" s="6"/>
    </row>
    <row r="792" spans="1:255">
      <c r="D792" s="6"/>
    </row>
    <row r="793" spans="1:255">
      <c r="D793" s="6"/>
    </row>
    <row r="794" spans="1:255">
      <c r="D794" s="6"/>
    </row>
    <row r="795" spans="1:255">
      <c r="D795" s="6"/>
    </row>
    <row r="796" spans="1:255">
      <c r="D796" s="6"/>
    </row>
    <row r="797" spans="1:255">
      <c r="D797" s="6"/>
    </row>
    <row r="798" spans="1:255">
      <c r="D798" s="6"/>
    </row>
    <row r="799" spans="1:255">
      <c r="D799" s="6"/>
    </row>
    <row r="800" spans="1:255">
      <c r="D800" s="6"/>
    </row>
    <row r="801" spans="1:255">
      <c r="D801" s="6"/>
    </row>
    <row r="802" spans="1:255">
      <c r="D802" s="6"/>
    </row>
    <row r="803" spans="1:255">
      <c r="D803" s="6"/>
    </row>
    <row r="804" spans="1:255">
      <c r="D804" s="6"/>
    </row>
    <row r="805" spans="1:255">
      <c r="D805" s="6"/>
    </row>
    <row r="806" spans="1:255">
      <c r="D806" s="6"/>
    </row>
    <row r="807" spans="1:255">
      <c r="D807" s="6"/>
    </row>
    <row r="808" spans="1:255">
      <c r="D808" s="6"/>
    </row>
    <row r="809" spans="1:255">
      <c r="D809" s="6"/>
    </row>
    <row r="810" spans="1:255">
      <c r="D810" s="6"/>
    </row>
    <row r="811" spans="1:255">
      <c r="D811" s="6"/>
    </row>
    <row r="812" spans="1:255">
      <c r="D812" s="6"/>
    </row>
    <row r="813" spans="1:255">
      <c r="D813" s="6"/>
    </row>
    <row r="814" spans="1:255">
      <c r="D814" s="6"/>
    </row>
    <row r="815" spans="1:255">
      <c r="D815" s="6"/>
    </row>
    <row r="816" spans="1:255">
      <c r="D816" s="6"/>
    </row>
    <row r="817" spans="1:255">
      <c r="D817" s="6"/>
    </row>
    <row r="818" spans="1:255">
      <c r="D818" s="6"/>
    </row>
    <row r="819" spans="1:255">
      <c r="D819" s="6"/>
    </row>
    <row r="820" spans="1:255">
      <c r="D820" s="6"/>
    </row>
    <row r="821" spans="1:255">
      <c r="D821" s="6"/>
    </row>
    <row r="822" spans="1:255">
      <c r="D822" s="6"/>
    </row>
    <row r="823" spans="1:255">
      <c r="D823" s="6"/>
    </row>
    <row r="824" spans="1:255">
      <c r="D824" s="6"/>
    </row>
    <row r="825" spans="1:255">
      <c r="D825" s="6"/>
    </row>
    <row r="826" spans="1:255">
      <c r="D826" s="6"/>
    </row>
    <row r="827" spans="1:255">
      <c r="D827" s="6"/>
    </row>
    <row r="828" spans="1:255">
      <c r="D828" s="6"/>
    </row>
    <row r="829" spans="1:255">
      <c r="D829" s="6"/>
    </row>
    <row r="830" spans="1:255">
      <c r="D830" s="6"/>
    </row>
    <row r="831" spans="1:255">
      <c r="D831" s="6"/>
    </row>
    <row r="832" spans="1:255">
      <c r="D832" s="6"/>
    </row>
    <row r="833" spans="1:255">
      <c r="D833" s="6"/>
    </row>
    <row r="834" spans="1:255">
      <c r="D834" s="6"/>
    </row>
    <row r="835" spans="1:255">
      <c r="D835" s="6"/>
    </row>
    <row r="836" spans="1:255">
      <c r="D836" s="6"/>
    </row>
    <row r="837" spans="1:255">
      <c r="D837" s="6"/>
    </row>
    <row r="838" spans="1:255">
      <c r="D838" s="6"/>
    </row>
    <row r="839" spans="1:255">
      <c r="D839" s="6"/>
    </row>
    <row r="840" spans="1:255">
      <c r="D840" s="6"/>
    </row>
    <row r="841" spans="1:255">
      <c r="D841" s="6"/>
    </row>
    <row r="842" spans="1:255">
      <c r="D842" s="6"/>
    </row>
    <row r="843" spans="1:255">
      <c r="D843" s="6"/>
    </row>
    <row r="844" spans="1:255">
      <c r="D844" s="6"/>
    </row>
    <row r="845" spans="1:255">
      <c r="D845" s="6"/>
    </row>
    <row r="846" spans="1:255">
      <c r="D846" s="6"/>
    </row>
    <row r="847" spans="1:255">
      <c r="D847" s="6"/>
    </row>
    <row r="848" spans="1:255">
      <c r="D848" s="6"/>
    </row>
    <row r="849" spans="1:255">
      <c r="D849" s="6"/>
    </row>
    <row r="850" spans="1:255">
      <c r="D850" s="6"/>
    </row>
    <row r="851" spans="1:255">
      <c r="D851" s="6"/>
    </row>
    <row r="852" spans="1:255">
      <c r="D852" s="6"/>
    </row>
    <row r="853" spans="1:255">
      <c r="D853" s="6"/>
    </row>
    <row r="854" spans="1:255">
      <c r="D854" s="6"/>
    </row>
    <row r="855" spans="1:255">
      <c r="D855" s="6"/>
    </row>
    <row r="856" spans="1:255">
      <c r="D856" s="6"/>
    </row>
    <row r="857" spans="1:255">
      <c r="D857" s="6"/>
    </row>
    <row r="858" spans="1:255">
      <c r="D858" s="6"/>
    </row>
    <row r="859" spans="1:255">
      <c r="D859" s="6"/>
    </row>
    <row r="860" spans="1:255">
      <c r="D860" s="6"/>
    </row>
    <row r="861" spans="1:255">
      <c r="D861" s="6"/>
    </row>
    <row r="862" spans="1:255">
      <c r="D862" s="6"/>
    </row>
    <row r="863" spans="1:255">
      <c r="D863" s="6"/>
    </row>
    <row r="864" spans="1:255">
      <c r="D864" s="6"/>
    </row>
    <row r="865" spans="1:255">
      <c r="D865" s="6"/>
    </row>
    <row r="866" spans="1:255">
      <c r="D866" s="6"/>
    </row>
    <row r="867" spans="1:255">
      <c r="D867" s="6"/>
    </row>
    <row r="868" spans="1:255">
      <c r="D868" s="6"/>
    </row>
    <row r="869" spans="1:255">
      <c r="D869" s="6"/>
    </row>
    <row r="870" spans="1:255">
      <c r="D870" s="6"/>
    </row>
    <row r="871" spans="1:255">
      <c r="D871" s="6"/>
    </row>
    <row r="872" spans="1:255">
      <c r="D872" s="6"/>
    </row>
    <row r="873" spans="1:255">
      <c r="D873" s="6"/>
    </row>
    <row r="874" spans="1:255">
      <c r="D874" s="6"/>
    </row>
    <row r="875" spans="1:255">
      <c r="D875" s="6"/>
    </row>
    <row r="876" spans="1:255">
      <c r="D876" s="6"/>
    </row>
    <row r="877" spans="1:255">
      <c r="D877" s="6"/>
    </row>
    <row r="878" spans="1:255">
      <c r="D878" s="6"/>
    </row>
    <row r="879" spans="1:255">
      <c r="D879" s="6"/>
    </row>
    <row r="880" spans="1:255">
      <c r="D880" s="6"/>
    </row>
    <row r="881" spans="1:255">
      <c r="D881" s="6"/>
    </row>
    <row r="882" spans="1:255">
      <c r="D882" s="6"/>
    </row>
    <row r="883" spans="1:255">
      <c r="D883" s="6"/>
    </row>
    <row r="884" spans="1:255">
      <c r="D884" s="6"/>
    </row>
    <row r="885" spans="1:255">
      <c r="D885" s="6"/>
    </row>
    <row r="886" spans="1:255">
      <c r="D886" s="6"/>
    </row>
    <row r="887" spans="1:255">
      <c r="D887" s="6"/>
    </row>
    <row r="888" spans="1:255">
      <c r="D888" s="6"/>
    </row>
    <row r="889" spans="1:255">
      <c r="D889" s="6"/>
    </row>
    <row r="890" spans="1:255">
      <c r="D890" s="6"/>
    </row>
    <row r="891" spans="1:255">
      <c r="D891" s="6"/>
    </row>
    <row r="892" spans="1:255">
      <c r="D892" s="6"/>
    </row>
    <row r="893" spans="1:255">
      <c r="D893" s="6"/>
    </row>
    <row r="894" spans="1:255">
      <c r="D894" s="6"/>
    </row>
    <row r="895" spans="1:255">
      <c r="D895" s="6"/>
    </row>
    <row r="896" spans="1:255">
      <c r="D896" s="6"/>
    </row>
    <row r="897" spans="1:255">
      <c r="D897" s="6"/>
    </row>
    <row r="898" spans="1:255">
      <c r="D898" s="6"/>
    </row>
    <row r="899" spans="1:255">
      <c r="D899" s="6"/>
    </row>
    <row r="900" spans="1:255">
      <c r="D900" s="6"/>
    </row>
    <row r="901" spans="1:255">
      <c r="D901" s="6"/>
    </row>
    <row r="902" spans="1:255">
      <c r="D902" s="6"/>
    </row>
    <row r="903" spans="1:255">
      <c r="D903" s="6"/>
    </row>
    <row r="904" spans="1:255">
      <c r="D904" s="6"/>
    </row>
    <row r="905" spans="1:255">
      <c r="D905" s="6"/>
    </row>
    <row r="906" spans="1:255">
      <c r="D906" s="6"/>
    </row>
    <row r="907" spans="1:255">
      <c r="D907" s="6"/>
    </row>
    <row r="908" spans="1:255">
      <c r="D908" s="6"/>
    </row>
    <row r="909" spans="1:255">
      <c r="D909" s="6"/>
    </row>
    <row r="910" spans="1:255">
      <c r="D910" s="6"/>
    </row>
    <row r="911" spans="1:255">
      <c r="D911" s="6"/>
    </row>
    <row r="912" spans="1:255">
      <c r="D912" s="6"/>
    </row>
    <row r="913" spans="1:255">
      <c r="D913" s="6"/>
    </row>
    <row r="914" spans="1:255">
      <c r="D914" s="6"/>
    </row>
    <row r="915" spans="1:255">
      <c r="D915" s="6"/>
    </row>
    <row r="916" spans="1:255">
      <c r="D916" s="6"/>
    </row>
    <row r="917" spans="1:255">
      <c r="D917" s="6"/>
    </row>
    <row r="918" spans="1:255">
      <c r="D918" s="6"/>
    </row>
    <row r="919" spans="1:255">
      <c r="D919" s="6"/>
    </row>
    <row r="920" spans="1:255">
      <c r="D920" s="6"/>
    </row>
    <row r="921" spans="1:255">
      <c r="D921" s="6"/>
    </row>
    <row r="922" spans="1:255">
      <c r="D922" s="6"/>
    </row>
    <row r="923" spans="1:255">
      <c r="D923" s="6"/>
    </row>
    <row r="924" spans="1:255">
      <c r="D924" s="6"/>
    </row>
    <row r="925" spans="1:255">
      <c r="D925" s="6"/>
    </row>
    <row r="926" spans="1:255">
      <c r="D926" s="6"/>
    </row>
    <row r="927" spans="1:255">
      <c r="D927" s="6"/>
    </row>
    <row r="928" spans="1:255">
      <c r="D928" s="6"/>
    </row>
    <row r="929" spans="1:255">
      <c r="D929" s="6"/>
    </row>
    <row r="930" spans="1:255">
      <c r="D930" s="6"/>
    </row>
    <row r="931" spans="1:255">
      <c r="D931" s="6"/>
    </row>
    <row r="932" spans="1:255">
      <c r="D932" s="6"/>
    </row>
    <row r="933" spans="1:255">
      <c r="D933" s="6"/>
    </row>
    <row r="934" spans="1:255">
      <c r="D934" s="6"/>
    </row>
    <row r="935" spans="1:255">
      <c r="D935" s="6"/>
    </row>
    <row r="936" spans="1:255">
      <c r="D936" s="6"/>
    </row>
    <row r="937" spans="1:255">
      <c r="D937" s="6"/>
    </row>
    <row r="938" spans="1:255">
      <c r="D938" s="6"/>
    </row>
    <row r="939" spans="1:255">
      <c r="D939" s="6"/>
    </row>
    <row r="940" spans="1:255">
      <c r="D940" s="6"/>
    </row>
    <row r="941" spans="1:255">
      <c r="D941" s="6"/>
    </row>
    <row r="942" spans="1:255">
      <c r="D942" s="6"/>
    </row>
    <row r="943" spans="1:255">
      <c r="D943" s="6"/>
    </row>
    <row r="944" spans="1:255">
      <c r="D944" s="6"/>
    </row>
    <row r="945" spans="1:255">
      <c r="D945" s="6"/>
    </row>
    <row r="946" spans="1:255">
      <c r="D946" s="6"/>
    </row>
    <row r="947" spans="1:255">
      <c r="D947" s="6"/>
    </row>
    <row r="948" spans="1:255">
      <c r="D948" s="6"/>
    </row>
    <row r="949" spans="1:255">
      <c r="D949" s="6"/>
    </row>
    <row r="950" spans="1:255">
      <c r="D950" s="6"/>
    </row>
    <row r="951" spans="1:255">
      <c r="D951" s="6"/>
    </row>
    <row r="952" spans="1:255">
      <c r="D952" s="6"/>
    </row>
    <row r="953" spans="1:255">
      <c r="D953" s="6"/>
    </row>
    <row r="954" spans="1:255">
      <c r="D954" s="6"/>
    </row>
    <row r="955" spans="1:255">
      <c r="D955" s="6"/>
    </row>
    <row r="956" spans="1:255">
      <c r="D956" s="6"/>
    </row>
    <row r="957" spans="1:255">
      <c r="D957" s="6"/>
    </row>
    <row r="958" spans="1:255">
      <c r="D958" s="6"/>
    </row>
    <row r="959" spans="1:255">
      <c r="D959" s="6"/>
    </row>
    <row r="960" spans="1:255">
      <c r="D960" s="6"/>
    </row>
    <row r="961" spans="1:255">
      <c r="D961" s="6"/>
    </row>
    <row r="962" spans="1:255">
      <c r="D962" s="6"/>
    </row>
    <row r="963" spans="1:255">
      <c r="D963" s="6"/>
    </row>
    <row r="964" spans="1:255">
      <c r="D964" s="6"/>
    </row>
    <row r="965" spans="1:255">
      <c r="D965" s="6"/>
    </row>
    <row r="966" spans="1:255">
      <c r="D966" s="6"/>
    </row>
    <row r="967" spans="1:255">
      <c r="D967" s="6"/>
    </row>
    <row r="968" spans="1:255">
      <c r="D968" s="6"/>
    </row>
    <row r="969" spans="1:255">
      <c r="D969" s="6"/>
    </row>
    <row r="970" spans="1:255">
      <c r="D970" s="6"/>
    </row>
    <row r="971" spans="1:255">
      <c r="D971" s="6"/>
    </row>
    <row r="972" spans="1:255">
      <c r="D972" s="6"/>
    </row>
    <row r="973" spans="1:255">
      <c r="D973" s="6"/>
    </row>
    <row r="974" spans="1:255">
      <c r="D974" s="6"/>
    </row>
    <row r="975" spans="1:255">
      <c r="D975" s="6"/>
    </row>
    <row r="976" spans="1:255">
      <c r="D976" s="6"/>
    </row>
    <row r="977" spans="1:255">
      <c r="D977" s="6"/>
    </row>
    <row r="978" spans="1:255">
      <c r="D978" s="6"/>
    </row>
    <row r="979" spans="1:255">
      <c r="D979" s="6"/>
    </row>
    <row r="980" spans="1:255">
      <c r="D980" s="6"/>
    </row>
    <row r="981" spans="1:255">
      <c r="D981" s="6"/>
    </row>
    <row r="982" spans="1:255">
      <c r="D982" s="6"/>
    </row>
    <row r="983" spans="1:255">
      <c r="D983" s="6"/>
    </row>
    <row r="984" spans="1:255">
      <c r="D984" s="6"/>
    </row>
    <row r="985" spans="1:255">
      <c r="D985" s="6"/>
    </row>
    <row r="986" spans="1:255">
      <c r="D986" s="6"/>
    </row>
    <row r="987" spans="1:255">
      <c r="D987" s="6"/>
    </row>
    <row r="988" spans="1:255">
      <c r="D988" s="6"/>
    </row>
    <row r="989" spans="1:255">
      <c r="D989" s="6"/>
    </row>
    <row r="990" spans="1:255">
      <c r="D990" s="6"/>
    </row>
    <row r="991" spans="1:255">
      <c r="D991" s="6"/>
    </row>
    <row r="992" spans="1:255">
      <c r="D992" s="6"/>
    </row>
    <row r="993" spans="1:255">
      <c r="D993" s="6"/>
    </row>
    <row r="994" spans="1:255">
      <c r="D994" s="6"/>
    </row>
    <row r="995" spans="1:255">
      <c r="D995" s="6"/>
    </row>
    <row r="996" spans="1:255">
      <c r="D996" s="6"/>
    </row>
    <row r="997" spans="1:255">
      <c r="D997" s="6"/>
    </row>
    <row r="998" spans="1:255">
      <c r="D998" s="6"/>
    </row>
    <row r="999" spans="1:255">
      <c r="D999" s="6"/>
    </row>
    <row r="1000" spans="1:255">
      <c r="D1000" s="6"/>
    </row>
    <row r="1001" spans="1:255">
      <c r="D1001" s="6"/>
    </row>
    <row r="1002" spans="1:255">
      <c r="D1002" s="6"/>
    </row>
    <row r="1003" spans="1:255">
      <c r="D1003" s="6"/>
    </row>
    <row r="1004" spans="1:255">
      <c r="D1004" s="6"/>
    </row>
    <row r="1005" spans="1:255">
      <c r="D1005" s="6"/>
    </row>
    <row r="1006" spans="1:255">
      <c r="D1006" s="6"/>
    </row>
    <row r="1007" spans="1:255">
      <c r="D1007" s="6"/>
    </row>
    <row r="1008" spans="1:255">
      <c r="D1008" s="6"/>
    </row>
    <row r="1009" spans="1:255">
      <c r="D1009" s="6"/>
    </row>
    <row r="1010" spans="1:255">
      <c r="D1010" s="6"/>
    </row>
    <row r="1011" spans="1:255">
      <c r="D1011" s="6"/>
    </row>
    <row r="1012" spans="1:255">
      <c r="D1012" s="6"/>
    </row>
    <row r="1013" spans="1:255">
      <c r="D1013" s="6"/>
    </row>
    <row r="1014" spans="1:255">
      <c r="D1014" s="6"/>
    </row>
    <row r="1015" spans="1:255">
      <c r="D1015" s="6"/>
    </row>
    <row r="1016" spans="1:255">
      <c r="D1016" s="6"/>
    </row>
    <row r="1017" spans="1:255">
      <c r="D1017" s="6"/>
    </row>
    <row r="1018" spans="1:255">
      <c r="D1018" s="6"/>
    </row>
    <row r="1019" spans="1:255">
      <c r="D1019" s="6"/>
    </row>
    <row r="1020" spans="1:255">
      <c r="D1020" s="6"/>
    </row>
    <row r="1021" spans="1:255">
      <c r="D1021" s="6"/>
    </row>
    <row r="1022" spans="1:255">
      <c r="D1022" s="6"/>
    </row>
    <row r="1023" spans="1:255">
      <c r="D1023" s="6"/>
    </row>
    <row r="1024" spans="1:255">
      <c r="D1024" s="6"/>
    </row>
    <row r="1025" spans="1:255">
      <c r="D1025" s="6"/>
    </row>
    <row r="1026" spans="1:255">
      <c r="D1026" s="6"/>
    </row>
    <row r="1027" spans="1:255">
      <c r="D1027" s="6"/>
    </row>
    <row r="1028" spans="1:255">
      <c r="D1028" s="6"/>
    </row>
    <row r="1029" spans="1:255">
      <c r="D1029" s="6"/>
    </row>
    <row r="1030" spans="1:255">
      <c r="D1030" s="6"/>
    </row>
    <row r="1031" spans="1:255">
      <c r="D1031" s="6"/>
    </row>
    <row r="1032" spans="1:255">
      <c r="D1032" s="6"/>
    </row>
    <row r="1033" spans="1:255">
      <c r="D1033" s="6"/>
    </row>
    <row r="1034" spans="1:255">
      <c r="D1034" s="6"/>
    </row>
    <row r="1035" spans="1:255">
      <c r="D1035" s="6"/>
    </row>
    <row r="1036" spans="1:255">
      <c r="D1036" s="6"/>
    </row>
    <row r="1037" spans="1:255">
      <c r="D1037" s="6"/>
    </row>
    <row r="1038" spans="1:255">
      <c r="D1038" s="6"/>
    </row>
    <row r="1039" spans="1:255">
      <c r="D1039" s="6"/>
    </row>
    <row r="1040" spans="1:255">
      <c r="D1040" s="6"/>
    </row>
    <row r="1041" spans="1:255">
      <c r="D1041" s="6"/>
    </row>
    <row r="1042" spans="1:255">
      <c r="D1042" s="6"/>
    </row>
    <row r="1043" spans="1:255">
      <c r="D1043" s="6"/>
    </row>
    <row r="1044" spans="1:255">
      <c r="D1044" s="6"/>
    </row>
    <row r="1045" spans="1:255">
      <c r="D1045" s="6"/>
    </row>
    <row r="1046" spans="1:255">
      <c r="D1046" s="6"/>
    </row>
    <row r="1047" spans="1:255">
      <c r="D1047" s="6"/>
    </row>
    <row r="1048" spans="1:255">
      <c r="D1048" s="6"/>
    </row>
    <row r="1049" spans="1:255">
      <c r="D1049" s="6"/>
    </row>
    <row r="1050" spans="1:255">
      <c r="D1050" s="6"/>
    </row>
    <row r="1051" spans="1:255">
      <c r="D1051" s="6"/>
    </row>
    <row r="1052" spans="1:255">
      <c r="D1052" s="6"/>
    </row>
    <row r="1053" spans="1:255">
      <c r="D1053" s="6"/>
    </row>
    <row r="1054" spans="1:255">
      <c r="D1054" s="6"/>
    </row>
    <row r="1055" spans="1:255">
      <c r="D1055" s="6"/>
    </row>
    <row r="1056" spans="1:255">
      <c r="D1056" s="6"/>
    </row>
    <row r="1057" spans="1:255">
      <c r="D1057" s="6"/>
    </row>
    <row r="1058" spans="1:255">
      <c r="D1058" s="6"/>
    </row>
    <row r="1059" spans="1:255">
      <c r="D1059" s="6"/>
    </row>
    <row r="1060" spans="1:255">
      <c r="D1060" s="6"/>
    </row>
    <row r="1061" spans="1:255">
      <c r="D1061" s="6"/>
    </row>
    <row r="1062" spans="1:255">
      <c r="D1062" s="6"/>
    </row>
    <row r="1063" spans="1:255">
      <c r="D1063" s="6"/>
    </row>
    <row r="1064" spans="1:255">
      <c r="D1064" s="6"/>
    </row>
    <row r="1065" spans="1:255">
      <c r="D1065" s="6"/>
    </row>
    <row r="1066" spans="1:255">
      <c r="D1066" s="6"/>
    </row>
    <row r="1067" spans="1:255">
      <c r="D1067" s="6"/>
    </row>
    <row r="1068" spans="1:255">
      <c r="D1068" s="6"/>
    </row>
    <row r="1069" spans="1:255">
      <c r="D1069" s="6"/>
    </row>
    <row r="1070" spans="1:255">
      <c r="D1070" s="6"/>
    </row>
    <row r="1071" spans="1:255">
      <c r="D1071" s="6"/>
    </row>
    <row r="1072" spans="1:255">
      <c r="D1072" s="6"/>
    </row>
    <row r="1073" spans="1:255">
      <c r="D1073" s="6"/>
    </row>
    <row r="1074" spans="1:255">
      <c r="D1074" s="6"/>
    </row>
    <row r="1075" spans="1:255">
      <c r="D1075" s="6"/>
    </row>
    <row r="1076" spans="1:255">
      <c r="D1076" s="6"/>
    </row>
    <row r="1077" spans="1:255">
      <c r="D1077" s="6"/>
    </row>
    <row r="1078" spans="1:255">
      <c r="D1078" s="6"/>
    </row>
    <row r="1079" spans="1:255">
      <c r="D1079" s="6"/>
    </row>
    <row r="1080" spans="1:255">
      <c r="D1080" s="6"/>
    </row>
    <row r="1081" spans="1:255">
      <c r="D1081" s="6"/>
    </row>
    <row r="1082" spans="1:255">
      <c r="D1082" s="6"/>
    </row>
    <row r="1083" spans="1:255">
      <c r="D1083" s="6"/>
    </row>
    <row r="1084" spans="1:255">
      <c r="D1084" s="6"/>
    </row>
    <row r="1085" spans="1:255">
      <c r="D1085" s="6"/>
    </row>
    <row r="1086" spans="1:255">
      <c r="D1086" s="6"/>
    </row>
    <row r="1087" spans="1:255">
      <c r="D1087" s="6"/>
    </row>
    <row r="1088" spans="1:255">
      <c r="D1088" s="6"/>
    </row>
    <row r="1089" spans="1:255">
      <c r="D1089" s="6"/>
    </row>
    <row r="1090" spans="1:255">
      <c r="D1090" s="6"/>
    </row>
    <row r="1091" spans="1:255">
      <c r="D1091" s="6"/>
    </row>
    <row r="1092" spans="1:255">
      <c r="D1092" s="6"/>
    </row>
    <row r="1093" spans="1:255">
      <c r="D1093" s="6"/>
    </row>
    <row r="1094" spans="1:255">
      <c r="D1094" s="6"/>
    </row>
    <row r="1095" spans="1:255">
      <c r="D1095" s="6"/>
    </row>
    <row r="1096" spans="1:255">
      <c r="D1096" s="6"/>
    </row>
    <row r="1097" spans="1:255">
      <c r="D1097" s="6"/>
    </row>
    <row r="1098" spans="1:255">
      <c r="D1098" s="6"/>
    </row>
    <row r="1099" spans="1:255">
      <c r="D1099" s="6"/>
    </row>
    <row r="1100" spans="1:255">
      <c r="D1100" s="6"/>
    </row>
    <row r="1101" spans="1:255">
      <c r="D1101" s="6"/>
    </row>
    <row r="1102" spans="1:255">
      <c r="D1102" s="6"/>
    </row>
    <row r="1103" spans="1:255">
      <c r="D1103" s="6"/>
    </row>
    <row r="1104" spans="1:255">
      <c r="D1104" s="6"/>
    </row>
    <row r="1105" spans="1:255">
      <c r="D1105" s="6"/>
    </row>
    <row r="1106" spans="1:255">
      <c r="D1106" s="6"/>
    </row>
    <row r="1107" spans="1:255">
      <c r="D1107" s="6"/>
    </row>
    <row r="1108" spans="1:255">
      <c r="D1108" s="6"/>
    </row>
    <row r="1109" spans="1:255">
      <c r="D1109" s="6"/>
    </row>
    <row r="1110" spans="1:255">
      <c r="D1110" s="6"/>
    </row>
    <row r="1111" spans="1:255">
      <c r="D1111" s="6"/>
    </row>
    <row r="1112" spans="1:255">
      <c r="D1112" s="6"/>
    </row>
    <row r="1113" spans="1:255">
      <c r="D1113" s="6"/>
    </row>
    <row r="1114" spans="1:255">
      <c r="D1114" s="6"/>
    </row>
    <row r="1115" spans="1:255">
      <c r="D1115" s="6"/>
    </row>
    <row r="1116" spans="1:255">
      <c r="D1116" s="6"/>
    </row>
    <row r="1117" spans="1:255">
      <c r="D1117" s="6"/>
    </row>
    <row r="1118" spans="1:255">
      <c r="D1118" s="6"/>
    </row>
    <row r="1119" spans="1:255">
      <c r="D1119" s="6"/>
    </row>
    <row r="1120" spans="1:255">
      <c r="D1120" s="6"/>
    </row>
    <row r="1121" spans="1:255">
      <c r="D1121" s="6"/>
    </row>
    <row r="1122" spans="1:255">
      <c r="D1122" s="6"/>
    </row>
    <row r="1123" spans="1:255">
      <c r="D1123" s="6"/>
    </row>
    <row r="1124" spans="1:255">
      <c r="D1124" s="6"/>
    </row>
    <row r="1125" spans="1:255">
      <c r="D1125" s="6"/>
    </row>
    <row r="1126" spans="1:255">
      <c r="D1126" s="6"/>
    </row>
    <row r="1127" spans="1:255">
      <c r="D1127" s="6"/>
    </row>
    <row r="1128" spans="1:255">
      <c r="D1128" s="6"/>
    </row>
    <row r="1129" spans="1:255">
      <c r="D1129" s="6"/>
    </row>
    <row r="1130" spans="1:255">
      <c r="D1130" s="6"/>
    </row>
    <row r="1131" spans="1:255">
      <c r="D1131" s="6"/>
    </row>
    <row r="1132" spans="1:255">
      <c r="D1132" s="6"/>
    </row>
    <row r="1133" spans="1:255">
      <c r="D1133" s="6"/>
    </row>
    <row r="1134" spans="1:255">
      <c r="D1134" s="6"/>
    </row>
    <row r="1135" spans="1:255">
      <c r="D1135" s="6"/>
    </row>
    <row r="1136" spans="1:255">
      <c r="D1136" s="6"/>
    </row>
    <row r="1137" spans="1:255">
      <c r="D1137" s="6"/>
    </row>
    <row r="1138" spans="1:255">
      <c r="D1138" s="6"/>
    </row>
    <row r="1139" spans="1:255">
      <c r="D1139" s="6"/>
    </row>
    <row r="1140" spans="1:255">
      <c r="D1140" s="6"/>
    </row>
    <row r="1141" spans="1:255">
      <c r="D1141" s="6"/>
    </row>
    <row r="1142" spans="1:255">
      <c r="D1142" s="6"/>
    </row>
    <row r="1143" spans="1:255">
      <c r="D1143" s="6"/>
    </row>
    <row r="1144" spans="1:255">
      <c r="D1144" s="6"/>
    </row>
    <row r="1145" spans="1:255">
      <c r="D1145" s="6"/>
    </row>
    <row r="1146" spans="1:255">
      <c r="D1146" s="6"/>
    </row>
    <row r="1147" spans="1:255">
      <c r="D1147" s="6"/>
    </row>
    <row r="1148" spans="1:255">
      <c r="D1148" s="6"/>
    </row>
    <row r="1149" spans="1:255">
      <c r="D1149" s="6"/>
    </row>
    <row r="1150" spans="1:255">
      <c r="D1150" s="6"/>
    </row>
    <row r="1151" spans="1:255">
      <c r="D1151" s="6"/>
    </row>
    <row r="1152" spans="1:255">
      <c r="D1152" s="6"/>
    </row>
    <row r="1153" spans="1:255">
      <c r="D1153" s="6"/>
    </row>
    <row r="1154" spans="1:255">
      <c r="D1154" s="6"/>
    </row>
    <row r="1155" spans="1:255">
      <c r="D1155" s="6"/>
    </row>
    <row r="1156" spans="1:255">
      <c r="D1156" s="6"/>
    </row>
    <row r="1157" spans="1:255">
      <c r="D1157" s="6"/>
    </row>
    <row r="1158" spans="1:255">
      <c r="D1158" s="6"/>
    </row>
    <row r="1159" spans="1:255">
      <c r="D1159" s="6"/>
    </row>
    <row r="1160" spans="1:255">
      <c r="D1160" s="6"/>
    </row>
    <row r="1161" spans="1:255">
      <c r="D1161" s="6"/>
    </row>
    <row r="1162" spans="1:255">
      <c r="D1162" s="6"/>
    </row>
    <row r="1163" spans="1:255">
      <c r="D1163" s="6"/>
    </row>
    <row r="1164" spans="1:255">
      <c r="D1164" s="6"/>
    </row>
    <row r="1165" spans="1:255">
      <c r="D1165" s="6"/>
    </row>
    <row r="1166" spans="1:255">
      <c r="D1166" s="6"/>
    </row>
    <row r="1167" spans="1:255">
      <c r="D1167" s="6"/>
    </row>
    <row r="1168" spans="1:255">
      <c r="D1168" s="6"/>
    </row>
    <row r="1169" spans="1:255">
      <c r="D1169" s="6"/>
    </row>
    <row r="1170" spans="1:255">
      <c r="D1170" s="6"/>
    </row>
    <row r="1171" spans="1:255">
      <c r="D1171" s="6"/>
    </row>
    <row r="1172" spans="1:255">
      <c r="D1172" s="6"/>
    </row>
    <row r="1173" spans="1:255">
      <c r="D1173" s="6"/>
    </row>
    <row r="1174" spans="1:255">
      <c r="D1174" s="6"/>
    </row>
    <row r="1175" spans="1:255">
      <c r="D1175" s="6"/>
    </row>
    <row r="1176" spans="1:255">
      <c r="D1176" s="6"/>
    </row>
    <row r="1177" spans="1:255">
      <c r="D1177" s="6"/>
    </row>
    <row r="1178" spans="1:255">
      <c r="D1178" s="6"/>
    </row>
    <row r="1179" spans="1:255">
      <c r="D1179" s="6"/>
    </row>
    <row r="1180" spans="1:255">
      <c r="D1180" s="6"/>
    </row>
    <row r="1181" spans="1:255">
      <c r="D1181" s="6"/>
    </row>
    <row r="1182" spans="1:255">
      <c r="D1182" s="6"/>
    </row>
    <row r="1183" spans="1:255">
      <c r="D1183" s="6"/>
    </row>
    <row r="1184" spans="1:255">
      <c r="D1184" s="6"/>
    </row>
    <row r="1185" spans="1:255">
      <c r="D1185" s="6"/>
    </row>
    <row r="1186" spans="1:255">
      <c r="D1186" s="6"/>
    </row>
    <row r="1187" spans="1:255">
      <c r="D1187" s="6"/>
    </row>
    <row r="1188" spans="1:255">
      <c r="D1188" s="6"/>
    </row>
    <row r="1189" spans="1:255">
      <c r="D1189" s="6"/>
    </row>
    <row r="1190" spans="1:255">
      <c r="D1190" s="6"/>
    </row>
    <row r="1191" spans="1:255">
      <c r="D1191" s="6"/>
    </row>
    <row r="1192" spans="1:255">
      <c r="D1192" s="6"/>
    </row>
    <row r="1193" spans="1:255">
      <c r="D1193" s="6"/>
    </row>
    <row r="1194" spans="1:255">
      <c r="D1194" s="6"/>
    </row>
    <row r="1195" spans="1:255">
      <c r="D1195" s="6"/>
    </row>
    <row r="1196" spans="1:255">
      <c r="D1196" s="6"/>
    </row>
    <row r="1197" spans="1:255">
      <c r="D1197" s="6"/>
    </row>
    <row r="1198" spans="1:255">
      <c r="D1198" s="6"/>
    </row>
    <row r="1199" spans="1:255">
      <c r="D1199" s="6"/>
    </row>
    <row r="1200" spans="1:255">
      <c r="D1200" s="6"/>
    </row>
    <row r="1201" spans="1:255">
      <c r="D1201" s="6"/>
    </row>
    <row r="1202" spans="1:255">
      <c r="D1202" s="6"/>
    </row>
    <row r="1203" spans="1:255">
      <c r="D1203" s="6"/>
    </row>
    <row r="1204" spans="1:255">
      <c r="D1204" s="6"/>
    </row>
    <row r="1205" spans="1:255">
      <c r="D1205" s="6"/>
    </row>
    <row r="1206" spans="1:255">
      <c r="D1206" s="6"/>
    </row>
    <row r="1207" spans="1:255">
      <c r="D1207" s="6"/>
    </row>
    <row r="1208" spans="1:255">
      <c r="D1208" s="6"/>
    </row>
    <row r="1209" spans="1:255">
      <c r="D1209" s="6"/>
    </row>
    <row r="1210" spans="1:255">
      <c r="D1210" s="6"/>
    </row>
    <row r="1211" spans="1:255">
      <c r="D1211" s="6"/>
    </row>
    <row r="1212" spans="1:255">
      <c r="D1212" s="6"/>
    </row>
    <row r="1213" spans="1:255">
      <c r="D1213" s="6"/>
    </row>
    <row r="1214" spans="1:255">
      <c r="D1214" s="6"/>
    </row>
    <row r="1215" spans="1:255">
      <c r="D1215" s="6"/>
    </row>
    <row r="1216" spans="1:255">
      <c r="D1216" s="6"/>
    </row>
    <row r="1217" spans="1:255">
      <c r="D1217" s="6"/>
    </row>
    <row r="1218" spans="1:255">
      <c r="D1218" s="6"/>
    </row>
    <row r="1219" spans="1:255">
      <c r="D1219" s="6"/>
    </row>
    <row r="1220" spans="1:255">
      <c r="D1220" s="6"/>
    </row>
    <row r="1221" spans="1:255">
      <c r="D1221" s="6"/>
    </row>
    <row r="1222" spans="1:255">
      <c r="D1222" s="6"/>
    </row>
    <row r="1223" spans="1:255">
      <c r="D1223" s="6"/>
    </row>
    <row r="1224" spans="1:255">
      <c r="D1224" s="6"/>
    </row>
    <row r="1225" spans="1:255">
      <c r="D1225" s="6"/>
    </row>
    <row r="1226" spans="1:255">
      <c r="D1226" s="6"/>
    </row>
    <row r="1227" spans="1:255">
      <c r="D1227" s="6"/>
    </row>
    <row r="1228" spans="1:255">
      <c r="D1228" s="6"/>
    </row>
    <row r="1229" spans="1:255">
      <c r="D1229" s="6"/>
    </row>
    <row r="1230" spans="1:255">
      <c r="D1230" s="6"/>
    </row>
    <row r="1231" spans="1:255">
      <c r="D1231" s="6"/>
    </row>
    <row r="1232" spans="1:255">
      <c r="D1232" s="6"/>
    </row>
    <row r="1233" spans="1:255">
      <c r="D1233" s="6"/>
    </row>
    <row r="1234" spans="1:255">
      <c r="D1234" s="6"/>
    </row>
    <row r="1235" spans="1:255">
      <c r="D1235" s="6"/>
    </row>
    <row r="1236" spans="1:255">
      <c r="D1236" s="6"/>
    </row>
    <row r="1237" spans="1:255">
      <c r="D1237" s="6"/>
    </row>
    <row r="1238" spans="1:255">
      <c r="D1238" s="6"/>
    </row>
    <row r="1239" spans="1:255">
      <c r="D1239" s="6"/>
    </row>
    <row r="1240" spans="1:255">
      <c r="D1240" s="6"/>
    </row>
    <row r="1241" spans="1:255">
      <c r="D1241" s="6"/>
    </row>
    <row r="1242" spans="1:255">
      <c r="D1242" s="6"/>
    </row>
    <row r="1243" spans="1:255">
      <c r="D1243" s="6"/>
    </row>
    <row r="1244" spans="1:255">
      <c r="D1244" s="6"/>
    </row>
    <row r="1245" spans="1:255">
      <c r="D1245" s="6"/>
    </row>
    <row r="1246" spans="1:255">
      <c r="D1246" s="6"/>
    </row>
    <row r="1247" spans="1:255">
      <c r="D1247" s="6"/>
    </row>
    <row r="1248" spans="1:255">
      <c r="D1248" s="6"/>
    </row>
    <row r="1249" spans="1:255">
      <c r="D1249" s="6"/>
    </row>
    <row r="1250" spans="1:255">
      <c r="D1250" s="6"/>
    </row>
    <row r="1251" spans="1:255">
      <c r="D1251" s="6"/>
    </row>
    <row r="1252" spans="1:255">
      <c r="D1252" s="6"/>
    </row>
    <row r="1253" spans="1:255">
      <c r="D1253" s="6"/>
    </row>
    <row r="1254" spans="1:255">
      <c r="D1254" s="6"/>
    </row>
    <row r="1255" spans="1:255">
      <c r="D1255" s="6"/>
    </row>
    <row r="1256" spans="1:255">
      <c r="D1256" s="6"/>
    </row>
    <row r="1257" spans="1:255">
      <c r="D1257" s="6"/>
    </row>
    <row r="1258" spans="1:255">
      <c r="D1258" s="6"/>
    </row>
    <row r="1259" spans="1:255">
      <c r="D1259" s="6"/>
    </row>
    <row r="1260" spans="1:255">
      <c r="D1260" s="6"/>
    </row>
    <row r="1261" spans="1:255">
      <c r="D1261" s="6"/>
    </row>
    <row r="1262" spans="1:255">
      <c r="D1262" s="6"/>
    </row>
    <row r="1263" spans="1:255">
      <c r="D1263" s="6"/>
    </row>
    <row r="1264" spans="1:255">
      <c r="D1264" s="6"/>
    </row>
    <row r="1265" spans="1:255">
      <c r="D1265" s="6"/>
    </row>
    <row r="1266" spans="1:255">
      <c r="D1266" s="6"/>
    </row>
    <row r="1267" spans="1:255">
      <c r="D1267" s="6"/>
    </row>
    <row r="1268" spans="1:255">
      <c r="D1268" s="6"/>
    </row>
    <row r="1269" spans="1:255">
      <c r="D1269" s="6"/>
    </row>
    <row r="1270" spans="1:255">
      <c r="D1270" s="6"/>
    </row>
    <row r="1271" spans="1:255">
      <c r="D1271" s="6"/>
    </row>
    <row r="1272" spans="1:255">
      <c r="D1272" s="6"/>
    </row>
    <row r="1273" spans="1:255">
      <c r="D1273" s="6"/>
    </row>
    <row r="1274" spans="1:255">
      <c r="D1274" s="6"/>
    </row>
    <row r="1275" spans="1:255">
      <c r="D1275" s="6"/>
    </row>
    <row r="1276" spans="1:255">
      <c r="D1276" s="6"/>
    </row>
    <row r="1277" spans="1:255">
      <c r="D1277" s="6"/>
    </row>
    <row r="1278" spans="1:255">
      <c r="D1278" s="6"/>
    </row>
    <row r="1279" spans="1:255">
      <c r="D1279" s="6"/>
    </row>
    <row r="1280" spans="1:255">
      <c r="D1280" s="6"/>
    </row>
    <row r="1281" spans="1:255">
      <c r="D1281" s="6"/>
    </row>
    <row r="1282" spans="1:255">
      <c r="D1282" s="6"/>
    </row>
    <row r="1283" spans="1:255">
      <c r="D1283" s="6"/>
    </row>
    <row r="1284" spans="1:255">
      <c r="D1284" s="6"/>
    </row>
    <row r="1285" spans="1:255">
      <c r="D1285" s="6"/>
    </row>
    <row r="1286" spans="1:255">
      <c r="D1286" s="6"/>
    </row>
    <row r="1287" spans="1:255">
      <c r="D1287" s="6"/>
    </row>
    <row r="1288" spans="1:255">
      <c r="D1288" s="6"/>
    </row>
    <row r="1289" spans="1:255">
      <c r="D1289" s="6"/>
    </row>
    <row r="1290" spans="1:255">
      <c r="D1290" s="6"/>
    </row>
    <row r="1291" spans="1:255">
      <c r="D1291" s="6"/>
    </row>
    <row r="1292" spans="1:255">
      <c r="D1292" s="6"/>
    </row>
    <row r="1293" spans="1:255">
      <c r="D1293" s="6"/>
    </row>
    <row r="1294" spans="1:255">
      <c r="D1294" s="6"/>
    </row>
    <row r="1295" spans="1:255">
      <c r="D1295" s="6"/>
    </row>
    <row r="1296" spans="1:255">
      <c r="D1296" s="6"/>
    </row>
    <row r="1297" spans="1:255">
      <c r="D1297" s="6"/>
    </row>
    <row r="1298" spans="1:255">
      <c r="D1298" s="6"/>
    </row>
    <row r="1299" spans="1:255">
      <c r="D1299" s="6"/>
    </row>
    <row r="1300" spans="1:255">
      <c r="D1300" s="6"/>
    </row>
    <row r="1301" spans="1:255">
      <c r="D1301" s="6"/>
    </row>
    <row r="1302" spans="1:255">
      <c r="D1302" s="6"/>
    </row>
    <row r="1303" spans="1:255">
      <c r="D1303" s="6"/>
    </row>
    <row r="1304" spans="1:255">
      <c r="D1304" s="6"/>
    </row>
    <row r="1305" spans="1:255">
      <c r="D1305" s="6"/>
    </row>
    <row r="1306" spans="1:255">
      <c r="D1306" s="6"/>
    </row>
    <row r="1307" spans="1:255">
      <c r="D1307" s="6"/>
    </row>
    <row r="1308" spans="1:255">
      <c r="D1308" s="6"/>
    </row>
    <row r="1309" spans="1:255">
      <c r="D1309" s="6"/>
    </row>
    <row r="1310" spans="1:255">
      <c r="D1310" s="6"/>
    </row>
    <row r="1311" spans="1:255">
      <c r="D1311" s="6"/>
    </row>
    <row r="1312" spans="1:255">
      <c r="D1312" s="6"/>
    </row>
    <row r="1313" spans="1:255">
      <c r="D1313" s="6"/>
    </row>
    <row r="1314" spans="1:255">
      <c r="D1314" s="6"/>
    </row>
    <row r="1315" spans="1:255">
      <c r="D1315" s="6"/>
    </row>
    <row r="1316" spans="1:255">
      <c r="D1316" s="6"/>
    </row>
    <row r="1317" spans="1:255">
      <c r="D1317" s="6"/>
    </row>
    <row r="1318" spans="1:255">
      <c r="D1318" s="6"/>
    </row>
    <row r="1319" spans="1:255">
      <c r="D1319" s="6"/>
    </row>
    <row r="1320" spans="1:255">
      <c r="D1320" s="6"/>
    </row>
    <row r="1321" spans="1:255">
      <c r="D1321" s="6"/>
    </row>
    <row r="1322" spans="1:255">
      <c r="D1322" s="6"/>
    </row>
    <row r="1323" spans="1:255">
      <c r="D1323" s="6"/>
    </row>
    <row r="1324" spans="1:255">
      <c r="D1324" s="6"/>
    </row>
    <row r="1325" spans="1:255">
      <c r="D1325" s="6"/>
    </row>
    <row r="1326" spans="1:255">
      <c r="D1326" s="6"/>
    </row>
    <row r="1327" spans="1:255">
      <c r="D1327" s="6"/>
    </row>
    <row r="1328" spans="1:255">
      <c r="D1328" s="6"/>
    </row>
    <row r="1329" spans="1:255">
      <c r="D1329" s="6"/>
    </row>
    <row r="1330" spans="1:255">
      <c r="D1330" s="6"/>
    </row>
    <row r="1331" spans="1:255">
      <c r="D1331" s="6"/>
    </row>
    <row r="1332" spans="1:255">
      <c r="D1332" s="6"/>
    </row>
    <row r="1333" spans="1:255">
      <c r="D1333" s="6"/>
    </row>
    <row r="1334" spans="1:255">
      <c r="D1334" s="6"/>
    </row>
    <row r="1335" spans="1:255">
      <c r="D1335" s="6"/>
    </row>
    <row r="1336" spans="1:255">
      <c r="D1336" s="6"/>
    </row>
    <row r="1337" spans="1:255">
      <c r="D1337" s="6"/>
    </row>
    <row r="1338" spans="1:255">
      <c r="D1338" s="6"/>
    </row>
    <row r="1339" spans="1:255">
      <c r="D1339" s="6"/>
    </row>
    <row r="1340" spans="1:255">
      <c r="D1340" s="6"/>
    </row>
    <row r="1341" spans="1:255">
      <c r="D1341" s="6"/>
    </row>
    <row r="1342" spans="1:255">
      <c r="D1342" s="6"/>
    </row>
    <row r="1343" spans="1:255">
      <c r="D1343" s="6"/>
    </row>
    <row r="1344" spans="1:255">
      <c r="D1344" s="6"/>
    </row>
    <row r="1345" spans="1:255">
      <c r="D1345" s="6"/>
    </row>
    <row r="1346" spans="1:255">
      <c r="D1346" s="6"/>
    </row>
    <row r="1347" spans="1:255">
      <c r="D1347" s="6"/>
    </row>
    <row r="1348" spans="1:255">
      <c r="D1348" s="6"/>
    </row>
    <row r="1349" spans="1:255">
      <c r="D1349" s="6"/>
    </row>
    <row r="1350" spans="1:255">
      <c r="D1350" s="6"/>
    </row>
    <row r="1351" spans="1:255">
      <c r="D1351" s="6"/>
    </row>
    <row r="1352" spans="1:255">
      <c r="D1352" s="6"/>
    </row>
    <row r="1353" spans="1:255">
      <c r="D1353" s="6"/>
    </row>
    <row r="1354" spans="1:255">
      <c r="D1354" s="6"/>
    </row>
    <row r="1355" spans="1:255">
      <c r="D1355" s="6"/>
    </row>
    <row r="1356" spans="1:255">
      <c r="D1356" s="6"/>
    </row>
    <row r="1357" spans="1:255">
      <c r="D1357" s="6"/>
    </row>
    <row r="1358" spans="1:255">
      <c r="D1358" s="6"/>
    </row>
    <row r="1359" spans="1:255">
      <c r="D1359" s="6"/>
    </row>
    <row r="1360" spans="1:255">
      <c r="D1360" s="6"/>
    </row>
    <row r="1361" spans="1:255">
      <c r="D1361" s="6"/>
    </row>
    <row r="1362" spans="1:255">
      <c r="D1362" s="6"/>
    </row>
    <row r="1363" spans="1:255">
      <c r="D1363" s="6"/>
    </row>
    <row r="1364" spans="1:255">
      <c r="D1364" s="6"/>
    </row>
    <row r="1365" spans="1:255">
      <c r="D1365" s="6"/>
    </row>
    <row r="1366" spans="1:255">
      <c r="D1366" s="6"/>
    </row>
    <row r="1367" spans="1:255">
      <c r="D1367" s="6"/>
    </row>
    <row r="1368" spans="1:255">
      <c r="D1368" s="6"/>
    </row>
    <row r="1369" spans="1:255">
      <c r="D1369" s="6"/>
    </row>
    <row r="1370" spans="1:255">
      <c r="D1370" s="6"/>
    </row>
    <row r="1371" spans="1:255">
      <c r="D1371" s="6"/>
    </row>
    <row r="1372" spans="1:255">
      <c r="D1372" s="6"/>
    </row>
    <row r="1373" spans="1:255">
      <c r="D1373" s="6"/>
    </row>
    <row r="1374" spans="1:255">
      <c r="D1374" s="6"/>
    </row>
    <row r="1375" spans="1:255">
      <c r="D1375" s="6"/>
    </row>
    <row r="1376" spans="1:255">
      <c r="D1376" s="6"/>
    </row>
    <row r="1377" spans="1:255">
      <c r="D1377" s="6"/>
    </row>
    <row r="1378" spans="1:255">
      <c r="D1378" s="6"/>
    </row>
    <row r="1379" spans="1:255">
      <c r="D1379" s="6"/>
    </row>
    <row r="1380" spans="1:255">
      <c r="D1380" s="6"/>
    </row>
    <row r="1381" spans="1:255">
      <c r="D1381" s="6"/>
    </row>
    <row r="1382" spans="1:255">
      <c r="D1382" s="6"/>
    </row>
    <row r="1383" spans="1:255">
      <c r="D1383" s="6"/>
    </row>
    <row r="1384" spans="1:255">
      <c r="D1384" s="6"/>
    </row>
    <row r="1385" spans="1:255">
      <c r="D1385" s="6"/>
    </row>
    <row r="1386" spans="1:255">
      <c r="D1386" s="6"/>
    </row>
    <row r="1387" spans="1:255">
      <c r="D1387" s="6"/>
    </row>
    <row r="1388" spans="1:255">
      <c r="D1388" s="6"/>
    </row>
    <row r="1389" spans="1:255">
      <c r="D1389" s="6"/>
    </row>
    <row r="1390" spans="1:255">
      <c r="D1390" s="6"/>
    </row>
    <row r="1391" spans="1:255">
      <c r="D1391" s="6"/>
    </row>
    <row r="1392" spans="1:255">
      <c r="D1392" s="6"/>
    </row>
    <row r="1393" spans="1:255">
      <c r="D1393" s="6"/>
    </row>
    <row r="1394" spans="1:255">
      <c r="D1394" s="6"/>
    </row>
    <row r="1395" spans="1:255">
      <c r="D1395" s="6"/>
    </row>
    <row r="1396" spans="1:255">
      <c r="D1396" s="6"/>
    </row>
    <row r="1397" spans="1:255">
      <c r="D1397" s="6"/>
    </row>
    <row r="1398" spans="1:255">
      <c r="D1398" s="6"/>
    </row>
    <row r="1399" spans="1:255">
      <c r="D1399" s="6"/>
    </row>
    <row r="1400" spans="1:255">
      <c r="D1400" s="6"/>
    </row>
    <row r="1401" spans="1:255">
      <c r="D1401" s="6"/>
    </row>
    <row r="1402" spans="1:255">
      <c r="D1402" s="6"/>
    </row>
    <row r="1403" spans="1:255">
      <c r="D1403" s="6"/>
    </row>
    <row r="1404" spans="1:255">
      <c r="D1404" s="6"/>
    </row>
    <row r="1405" spans="1:255">
      <c r="D1405" s="6"/>
    </row>
    <row r="1406" spans="1:255">
      <c r="D1406" s="6"/>
    </row>
    <row r="1407" spans="1:255">
      <c r="D1407" s="6"/>
    </row>
    <row r="1408" spans="1:255">
      <c r="D1408" s="6"/>
    </row>
    <row r="1409" spans="1:255">
      <c r="D1409" s="6"/>
    </row>
    <row r="1410" spans="1:255">
      <c r="D1410" s="6"/>
    </row>
    <row r="1411" spans="1:255">
      <c r="D1411" s="6"/>
    </row>
    <row r="1412" spans="1:255">
      <c r="D1412" s="6"/>
    </row>
    <row r="1413" spans="1:255">
      <c r="D1413" s="6"/>
    </row>
    <row r="1414" spans="1:255">
      <c r="D1414" s="6"/>
    </row>
    <row r="1415" spans="1:255">
      <c r="D1415" s="6"/>
    </row>
    <row r="1416" spans="1:255">
      <c r="D1416" s="6"/>
    </row>
    <row r="1417" spans="1:255">
      <c r="D1417" s="6"/>
    </row>
    <row r="1418" spans="1:255">
      <c r="D1418" s="6"/>
    </row>
    <row r="1419" spans="1:255">
      <c r="D1419" s="6"/>
    </row>
    <row r="1420" spans="1:255">
      <c r="D1420" s="6"/>
    </row>
    <row r="1421" spans="1:255">
      <c r="D1421" s="6"/>
    </row>
    <row r="1422" spans="1:255">
      <c r="D1422" s="6"/>
    </row>
    <row r="1423" spans="1:255">
      <c r="D1423" s="6"/>
    </row>
    <row r="1424" spans="1:255">
      <c r="D1424" s="6"/>
    </row>
    <row r="1425" spans="1:255">
      <c r="D1425" s="6"/>
    </row>
    <row r="1426" spans="1:255">
      <c r="D1426" s="6"/>
    </row>
    <row r="1427" spans="1:255">
      <c r="D1427" s="6"/>
    </row>
    <row r="1428" spans="1:255">
      <c r="D1428" s="6"/>
    </row>
    <row r="1429" spans="1:255">
      <c r="D1429" s="6"/>
    </row>
    <row r="1430" spans="1:255">
      <c r="D1430" s="6"/>
    </row>
    <row r="1431" spans="1:255">
      <c r="D1431" s="6"/>
    </row>
    <row r="1432" spans="1:255">
      <c r="D1432" s="6"/>
    </row>
    <row r="1433" spans="1:255">
      <c r="D1433" s="6"/>
    </row>
    <row r="1434" spans="1:255">
      <c r="D1434" s="6"/>
    </row>
    <row r="1435" spans="1:255">
      <c r="D1435" s="6"/>
    </row>
    <row r="1436" spans="1:255">
      <c r="D1436" s="6"/>
    </row>
    <row r="1437" spans="1:255">
      <c r="D1437" s="6"/>
    </row>
    <row r="1438" spans="1:255">
      <c r="D1438" s="6"/>
    </row>
    <row r="1439" spans="1:255">
      <c r="D1439" s="6"/>
    </row>
    <row r="1440" spans="1:255">
      <c r="D1440" s="6"/>
    </row>
    <row r="1441" spans="1:255">
      <c r="D1441" s="6"/>
    </row>
    <row r="1442" spans="1:255">
      <c r="D1442" s="6"/>
    </row>
    <row r="1443" spans="1:255">
      <c r="D1443" s="6"/>
    </row>
    <row r="1444" spans="1:255">
      <c r="D1444" s="6"/>
    </row>
    <row r="1445" spans="1:255">
      <c r="D1445" s="6"/>
    </row>
    <row r="1446" spans="1:255">
      <c r="D1446" s="6"/>
    </row>
    <row r="1447" spans="1:255">
      <c r="D1447" s="6"/>
    </row>
    <row r="1448" spans="1:255">
      <c r="D1448" s="6"/>
    </row>
    <row r="1449" spans="1:255">
      <c r="D1449" s="6"/>
    </row>
    <row r="1450" spans="1:255">
      <c r="D1450" s="6"/>
    </row>
    <row r="1451" spans="1:255">
      <c r="D1451" s="6"/>
    </row>
    <row r="1452" spans="1:255">
      <c r="D1452" s="6"/>
    </row>
    <row r="1453" spans="1:255">
      <c r="D1453" s="6"/>
    </row>
    <row r="1454" spans="1:255">
      <c r="D1454" s="6"/>
    </row>
    <row r="1455" spans="1:255">
      <c r="D1455" s="6"/>
    </row>
    <row r="1456" spans="1:255">
      <c r="D1456" s="6"/>
    </row>
    <row r="1457" spans="1:255">
      <c r="D1457" s="6"/>
    </row>
    <row r="1458" spans="1:255">
      <c r="D1458" s="6"/>
    </row>
    <row r="1459" spans="1:255">
      <c r="D1459" s="6"/>
    </row>
    <row r="1460" spans="1:255">
      <c r="D1460" s="6"/>
    </row>
    <row r="1461" spans="1:255">
      <c r="D1461" s="6"/>
    </row>
    <row r="1462" spans="1:255">
      <c r="D1462" s="6"/>
    </row>
    <row r="1463" spans="1:255">
      <c r="D1463" s="6"/>
    </row>
    <row r="1464" spans="1:255">
      <c r="D1464" s="6"/>
    </row>
    <row r="1465" spans="1:255">
      <c r="D1465" s="6"/>
    </row>
    <row r="1466" spans="1:255">
      <c r="D1466" s="6"/>
    </row>
    <row r="1467" spans="1:255">
      <c r="D1467" s="6"/>
    </row>
    <row r="1468" spans="1:255">
      <c r="D1468" s="6"/>
    </row>
    <row r="1469" spans="1:255">
      <c r="D1469" s="6"/>
    </row>
    <row r="1470" spans="1:255">
      <c r="D1470" s="6"/>
    </row>
    <row r="1471" spans="1:255">
      <c r="D1471" s="6"/>
    </row>
    <row r="1472" spans="1:255">
      <c r="D1472" s="6"/>
    </row>
    <row r="1473" spans="1:255">
      <c r="D1473" s="6"/>
    </row>
    <row r="1474" spans="1:255">
      <c r="D1474" s="6"/>
    </row>
    <row r="1475" spans="1:255">
      <c r="D1475" s="6"/>
    </row>
    <row r="1476" spans="1:255">
      <c r="D1476" s="6"/>
    </row>
    <row r="1477" spans="1:255">
      <c r="D1477" s="6"/>
    </row>
    <row r="1478" spans="1:255">
      <c r="D1478" s="6"/>
    </row>
    <row r="1479" spans="1:255">
      <c r="D1479" s="6"/>
    </row>
    <row r="1480" spans="1:255">
      <c r="D1480" s="6"/>
    </row>
    <row r="1481" spans="1:255">
      <c r="D1481" s="6"/>
    </row>
    <row r="1482" spans="1:255">
      <c r="D1482" s="6"/>
    </row>
    <row r="1483" spans="1:255">
      <c r="D1483" s="6"/>
    </row>
    <row r="1484" spans="1:255">
      <c r="D1484" s="6"/>
    </row>
    <row r="1485" spans="1:255">
      <c r="D1485" s="6"/>
    </row>
    <row r="1486" spans="1:255">
      <c r="D1486" s="6"/>
    </row>
    <row r="1487" spans="1:255">
      <c r="D1487" s="6"/>
    </row>
    <row r="1488" spans="1:255">
      <c r="D1488" s="6"/>
    </row>
    <row r="1489" spans="1:255">
      <c r="D1489" s="6"/>
    </row>
    <row r="1490" spans="1:255">
      <c r="D1490" s="6"/>
    </row>
    <row r="1491" spans="1:255">
      <c r="D1491" s="6"/>
    </row>
    <row r="1492" spans="1:255">
      <c r="D1492" s="6"/>
    </row>
    <row r="1493" spans="1:255">
      <c r="D1493" s="6"/>
    </row>
    <row r="1494" spans="1:255">
      <c r="D1494" s="6"/>
    </row>
    <row r="1495" spans="1:255">
      <c r="D1495" s="6"/>
    </row>
    <row r="1496" spans="1:255">
      <c r="D1496" s="6"/>
    </row>
    <row r="1497" spans="1:255">
      <c r="D1497" s="6"/>
    </row>
    <row r="1498" spans="1:255">
      <c r="D1498" s="6"/>
    </row>
    <row r="1499" spans="1:255">
      <c r="D1499" s="6"/>
    </row>
    <row r="1500" spans="1:255">
      <c r="D1500" s="6"/>
    </row>
    <row r="1501" spans="1:255">
      <c r="D1501" s="6"/>
    </row>
    <row r="1502" spans="1:255">
      <c r="D1502" s="6"/>
    </row>
    <row r="1503" spans="1:255">
      <c r="D1503" s="6"/>
    </row>
    <row r="1504" spans="1:255">
      <c r="D1504" s="6"/>
    </row>
    <row r="1505" spans="1:255">
      <c r="D1505" s="6"/>
    </row>
    <row r="1506" spans="1:255">
      <c r="D1506" s="6"/>
    </row>
    <row r="1507" spans="1:255">
      <c r="D1507" s="6"/>
    </row>
    <row r="1508" spans="1:255">
      <c r="D1508" s="6"/>
    </row>
    <row r="1509" spans="1:255">
      <c r="D1509" s="6"/>
    </row>
    <row r="1510" spans="1:255">
      <c r="D1510" s="6"/>
    </row>
    <row r="1511" spans="1:255">
      <c r="D1511" s="6"/>
    </row>
    <row r="1512" spans="1:255">
      <c r="D1512" s="6"/>
    </row>
    <row r="1513" spans="1:255">
      <c r="D1513" s="6"/>
    </row>
    <row r="1514" spans="1:255">
      <c r="D1514" s="6"/>
    </row>
    <row r="1515" spans="1:255">
      <c r="D1515" s="6"/>
    </row>
    <row r="1516" spans="1:255">
      <c r="D1516" s="6"/>
    </row>
    <row r="1517" spans="1:255">
      <c r="D1517" s="6"/>
    </row>
    <row r="1518" spans="1:255">
      <c r="D1518" s="6"/>
    </row>
    <row r="1519" spans="1:255">
      <c r="D1519" s="6"/>
    </row>
    <row r="1520" spans="1:255">
      <c r="D1520" s="6"/>
    </row>
    <row r="1521" spans="1:255">
      <c r="D1521" s="6"/>
    </row>
    <row r="1522" spans="1:255">
      <c r="D1522" s="6"/>
    </row>
    <row r="1523" spans="1:255">
      <c r="D1523" s="6"/>
    </row>
    <row r="1524" spans="1:255">
      <c r="D1524" s="6"/>
    </row>
    <row r="1525" spans="1:255">
      <c r="D1525" s="6"/>
    </row>
    <row r="1526" spans="1:255">
      <c r="D1526" s="6"/>
    </row>
    <row r="1527" spans="1:255">
      <c r="D1527" s="6"/>
    </row>
    <row r="1528" spans="1:255">
      <c r="D1528" s="6"/>
    </row>
    <row r="1529" spans="1:255">
      <c r="D1529" s="6"/>
    </row>
    <row r="1530" spans="1:255">
      <c r="D1530" s="6"/>
    </row>
    <row r="1531" spans="1:255">
      <c r="D1531" s="6"/>
    </row>
    <row r="1532" spans="1:255">
      <c r="D1532" s="6"/>
    </row>
    <row r="1533" spans="1:255">
      <c r="D1533" s="6"/>
    </row>
    <row r="1534" spans="1:255">
      <c r="D1534" s="6"/>
    </row>
    <row r="1535" spans="1:255">
      <c r="D1535" s="6"/>
    </row>
    <row r="1536" spans="1:255">
      <c r="D1536" s="6"/>
    </row>
    <row r="1537" spans="1:255">
      <c r="D1537" s="6"/>
    </row>
    <row r="1538" spans="1:255">
      <c r="D1538" s="6"/>
    </row>
    <row r="1539" spans="1:255">
      <c r="D1539" s="6"/>
    </row>
    <row r="1540" spans="1:255">
      <c r="D1540" s="6"/>
    </row>
    <row r="1541" spans="1:255">
      <c r="D1541" s="6"/>
    </row>
    <row r="1542" spans="1:255">
      <c r="D1542" s="6"/>
    </row>
    <row r="1543" spans="1:255">
      <c r="D1543" s="6"/>
    </row>
    <row r="1544" spans="1:255">
      <c r="D1544" s="6"/>
    </row>
    <row r="1545" spans="1:255">
      <c r="D1545" s="6"/>
    </row>
    <row r="1546" spans="1:255">
      <c r="D1546" s="6"/>
    </row>
    <row r="1547" spans="1:255">
      <c r="D1547" s="6"/>
    </row>
    <row r="1548" spans="1:255">
      <c r="D1548" s="6"/>
    </row>
    <row r="1549" spans="1:255">
      <c r="D1549" s="6"/>
    </row>
    <row r="1550" spans="1:255">
      <c r="D1550" s="6"/>
    </row>
    <row r="1551" spans="1:255">
      <c r="D1551" s="6"/>
    </row>
    <row r="1552" spans="1:255">
      <c r="D1552" s="6"/>
    </row>
    <row r="1553" spans="1:255">
      <c r="D1553" s="6"/>
    </row>
    <row r="1554" spans="1:255">
      <c r="D1554" s="6"/>
    </row>
    <row r="1555" spans="1:255">
      <c r="D1555" s="6"/>
    </row>
    <row r="1556" spans="1:255">
      <c r="D1556" s="6"/>
    </row>
    <row r="1557" spans="1:255">
      <c r="D1557" s="6"/>
    </row>
    <row r="1558" spans="1:255">
      <c r="D1558" s="6"/>
    </row>
    <row r="1559" spans="1:255">
      <c r="D1559" s="6"/>
    </row>
    <row r="1560" spans="1:255">
      <c r="D1560" s="6"/>
    </row>
    <row r="1561" spans="1:255">
      <c r="D1561" s="6"/>
    </row>
    <row r="1562" spans="1:255">
      <c r="D1562" s="6"/>
    </row>
    <row r="1563" spans="1:255">
      <c r="D1563" s="6"/>
    </row>
    <row r="1564" spans="1:255">
      <c r="D1564" s="6"/>
    </row>
    <row r="1565" spans="1:255">
      <c r="D1565" s="6"/>
    </row>
    <row r="1566" spans="1:255">
      <c r="D1566" s="6"/>
    </row>
    <row r="1567" spans="1:255">
      <c r="D1567" s="6"/>
    </row>
    <row r="1568" spans="1:255">
      <c r="D1568" s="6"/>
    </row>
    <row r="1569" spans="1:255">
      <c r="D1569" s="6"/>
    </row>
    <row r="1570" spans="1:255">
      <c r="D1570" s="6"/>
    </row>
    <row r="1571" spans="1:255">
      <c r="D1571" s="6"/>
    </row>
    <row r="1572" spans="1:255">
      <c r="D1572" s="6"/>
    </row>
    <row r="1573" spans="1:255">
      <c r="D1573" s="6"/>
    </row>
    <row r="1574" spans="1:255">
      <c r="D1574" s="6"/>
    </row>
    <row r="1575" spans="1:255">
      <c r="D1575" s="6"/>
    </row>
    <row r="1576" spans="1:255">
      <c r="D1576" s="6"/>
    </row>
    <row r="1577" spans="1:255">
      <c r="D1577" s="6"/>
    </row>
    <row r="1578" spans="1:255">
      <c r="D1578" s="6"/>
    </row>
    <row r="1579" spans="1:255">
      <c r="D1579" s="6"/>
    </row>
    <row r="1580" spans="1:255">
      <c r="D1580" s="6"/>
    </row>
    <row r="1581" spans="1:255">
      <c r="D1581" s="6"/>
    </row>
    <row r="1582" spans="1:255">
      <c r="D1582" s="6"/>
    </row>
    <row r="1583" spans="1:255">
      <c r="D1583" s="6"/>
    </row>
    <row r="1584" spans="1:255">
      <c r="D1584" s="6"/>
    </row>
    <row r="1585" spans="1:255">
      <c r="D1585" s="6"/>
    </row>
    <row r="1586" spans="1:255">
      <c r="D1586" s="6"/>
    </row>
    <row r="1587" spans="1:255">
      <c r="D1587" s="6"/>
    </row>
    <row r="1588" spans="1:255">
      <c r="D1588" s="6"/>
    </row>
    <row r="1589" spans="1:255">
      <c r="D1589" s="6"/>
    </row>
    <row r="1590" spans="1:255">
      <c r="D1590" s="6"/>
    </row>
    <row r="1591" spans="1:255">
      <c r="D1591" s="6"/>
    </row>
    <row r="1592" spans="1:255">
      <c r="D1592" s="6"/>
    </row>
    <row r="1593" spans="1:255">
      <c r="D1593" s="6"/>
    </row>
    <row r="1594" spans="1:255">
      <c r="D1594" s="6"/>
    </row>
    <row r="1595" spans="1:255">
      <c r="D1595" s="6"/>
    </row>
    <row r="1596" spans="1:255">
      <c r="D1596" s="6"/>
    </row>
    <row r="1597" spans="1:255">
      <c r="D1597" s="6"/>
    </row>
    <row r="1598" spans="1:255">
      <c r="D1598" s="6"/>
    </row>
    <row r="1599" spans="1:255">
      <c r="D1599" s="6"/>
    </row>
    <row r="1600" spans="1:255">
      <c r="D1600" s="6"/>
    </row>
    <row r="1601" spans="1:255">
      <c r="D1601" s="6"/>
    </row>
    <row r="1602" spans="1:255">
      <c r="D1602" s="6"/>
    </row>
    <row r="1603" spans="1:255">
      <c r="D1603" s="6"/>
    </row>
    <row r="1604" spans="1:255">
      <c r="D1604" s="6"/>
    </row>
    <row r="1605" spans="1:255">
      <c r="D1605" s="6"/>
    </row>
    <row r="1606" spans="1:255">
      <c r="D1606" s="6"/>
    </row>
    <row r="1607" spans="1:255">
      <c r="D1607" s="6"/>
    </row>
    <row r="1608" spans="1:255">
      <c r="D1608" s="6"/>
    </row>
    <row r="1609" spans="1:255">
      <c r="D1609" s="6"/>
    </row>
    <row r="1610" spans="1:255">
      <c r="D1610" s="6"/>
    </row>
    <row r="1611" spans="1:255">
      <c r="D1611" s="6"/>
    </row>
    <row r="1612" spans="1:255">
      <c r="D1612" s="6"/>
    </row>
    <row r="1613" spans="1:255">
      <c r="D1613" s="6"/>
    </row>
    <row r="1614" spans="1:255">
      <c r="D1614" s="6"/>
    </row>
    <row r="1615" spans="1:255">
      <c r="D1615" s="6"/>
    </row>
    <row r="1616" spans="1:255">
      <c r="D1616" s="6"/>
    </row>
    <row r="1617" spans="1:255">
      <c r="D1617" s="6"/>
    </row>
    <row r="1618" spans="1:255">
      <c r="D1618" s="6"/>
    </row>
    <row r="1619" spans="1:255">
      <c r="D1619" s="6"/>
    </row>
    <row r="1620" spans="1:255">
      <c r="D1620" s="6"/>
    </row>
    <row r="1621" spans="1:255">
      <c r="D1621" s="6"/>
    </row>
    <row r="1622" spans="1:255">
      <c r="D1622" s="6"/>
    </row>
    <row r="1623" spans="1:255">
      <c r="D1623" s="6"/>
    </row>
    <row r="1624" spans="1:255">
      <c r="D1624" s="6"/>
    </row>
    <row r="1625" spans="1:255">
      <c r="D1625" s="6"/>
    </row>
    <row r="1626" spans="1:255">
      <c r="D1626" s="6"/>
    </row>
    <row r="1627" spans="1:255">
      <c r="D1627" s="6"/>
    </row>
    <row r="1628" spans="1:255">
      <c r="D1628" s="6"/>
    </row>
    <row r="1629" spans="1:255">
      <c r="D1629" s="6"/>
    </row>
    <row r="1630" spans="1:255">
      <c r="D1630" s="6"/>
    </row>
    <row r="1631" spans="1:255">
      <c r="D1631" s="6"/>
    </row>
    <row r="1632" spans="1:255">
      <c r="D1632" s="6"/>
    </row>
    <row r="1633" spans="1:255">
      <c r="D1633" s="6"/>
    </row>
    <row r="1634" spans="1:255">
      <c r="D1634" s="6"/>
    </row>
    <row r="1635" spans="1:255">
      <c r="D1635" s="6"/>
    </row>
    <row r="1636" spans="1:255">
      <c r="D1636" s="6"/>
    </row>
    <row r="1637" spans="1:255">
      <c r="D1637" s="6"/>
    </row>
    <row r="1638" spans="1:255">
      <c r="D1638" s="6"/>
    </row>
    <row r="1639" spans="1:255">
      <c r="D1639" s="6"/>
    </row>
    <row r="1640" spans="1:255">
      <c r="D1640" s="6"/>
    </row>
    <row r="1641" spans="1:255">
      <c r="D1641" s="6"/>
    </row>
    <row r="1642" spans="1:255">
      <c r="D1642" s="6"/>
    </row>
    <row r="1643" spans="1:255">
      <c r="D1643" s="6"/>
    </row>
    <row r="1644" spans="1:255">
      <c r="D1644" s="6"/>
    </row>
    <row r="1645" spans="1:255">
      <c r="D1645" s="6"/>
    </row>
    <row r="1646" spans="1:255">
      <c r="D1646" s="6"/>
    </row>
    <row r="1647" spans="1:255">
      <c r="D1647" s="6"/>
    </row>
    <row r="1648" spans="1:255">
      <c r="D1648" s="6"/>
    </row>
    <row r="1649" spans="1:255">
      <c r="D1649" s="6"/>
    </row>
    <row r="1650" spans="1:255">
      <c r="D1650" s="6"/>
    </row>
    <row r="1651" spans="1:255">
      <c r="D1651" s="6"/>
    </row>
    <row r="1652" spans="1:255">
      <c r="D1652" s="6"/>
    </row>
    <row r="1653" spans="1:255">
      <c r="D1653" s="6"/>
    </row>
    <row r="1654" spans="1:255">
      <c r="D1654" s="6"/>
    </row>
    <row r="1655" spans="1:255">
      <c r="D1655" s="6"/>
    </row>
    <row r="1656" spans="1:255">
      <c r="D1656" s="6"/>
    </row>
    <row r="1657" spans="1:255">
      <c r="D1657" s="6"/>
    </row>
    <row r="1658" spans="1:255">
      <c r="D1658" s="6"/>
    </row>
    <row r="1659" spans="1:255">
      <c r="D1659" s="6"/>
    </row>
    <row r="1660" spans="1:255">
      <c r="D1660" s="6"/>
    </row>
    <row r="1661" spans="1:255">
      <c r="D1661" s="6"/>
    </row>
    <row r="1662" spans="1:255">
      <c r="D1662" s="6"/>
    </row>
    <row r="1663" spans="1:255">
      <c r="D1663" s="6"/>
    </row>
    <row r="1664" spans="1:255">
      <c r="D1664" s="6"/>
    </row>
    <row r="1665" spans="1:255">
      <c r="D1665" s="6"/>
    </row>
    <row r="1666" spans="1:255">
      <c r="D1666" s="6"/>
    </row>
    <row r="1667" spans="1:255">
      <c r="D1667" s="6"/>
    </row>
    <row r="1668" spans="1:255">
      <c r="D1668" s="6"/>
    </row>
    <row r="1669" spans="1:255">
      <c r="D1669" s="6"/>
    </row>
    <row r="1670" spans="1:255">
      <c r="D1670" s="6"/>
    </row>
    <row r="1671" spans="1:255">
      <c r="D1671" s="6"/>
    </row>
    <row r="1672" spans="1:255">
      <c r="D1672" s="6"/>
    </row>
    <row r="1673" spans="1:255">
      <c r="D1673" s="6"/>
    </row>
    <row r="1674" spans="1:255">
      <c r="D1674" s="6"/>
    </row>
    <row r="1675" spans="1:255">
      <c r="D1675" s="6"/>
    </row>
    <row r="1676" spans="1:255">
      <c r="D1676" s="6"/>
    </row>
    <row r="1677" spans="1:255">
      <c r="D1677" s="6"/>
    </row>
    <row r="1678" spans="1:255">
      <c r="D1678" s="6"/>
    </row>
    <row r="1679" spans="1:255">
      <c r="D1679" s="6"/>
    </row>
    <row r="1680" spans="1:255">
      <c r="D1680" s="6"/>
    </row>
    <row r="1681" spans="1:255">
      <c r="D1681" s="6"/>
    </row>
    <row r="1682" spans="1:255">
      <c r="D1682" s="6"/>
    </row>
    <row r="1683" spans="1:255">
      <c r="D1683" s="6"/>
    </row>
    <row r="1684" spans="1:255">
      <c r="D1684" s="6"/>
    </row>
    <row r="1685" spans="1:255">
      <c r="D1685" s="6"/>
    </row>
    <row r="1686" spans="1:255">
      <c r="D1686" s="6"/>
    </row>
    <row r="1687" spans="1:255">
      <c r="D1687" s="6"/>
    </row>
    <row r="1688" spans="1:255">
      <c r="D1688" s="6"/>
    </row>
    <row r="1689" spans="1:255">
      <c r="D1689" s="6"/>
    </row>
    <row r="1690" spans="1:255">
      <c r="D1690" s="6"/>
    </row>
    <row r="1691" spans="1:255">
      <c r="D1691" s="6"/>
    </row>
    <row r="1692" spans="1:255">
      <c r="D1692" s="6"/>
    </row>
    <row r="1693" spans="1:255">
      <c r="D1693" s="6"/>
    </row>
    <row r="1694" spans="1:255">
      <c r="D1694" s="6"/>
    </row>
    <row r="1695" spans="1:255">
      <c r="D1695" s="6"/>
    </row>
    <row r="1696" spans="1:255">
      <c r="D1696" s="6"/>
    </row>
    <row r="1697" spans="1:255">
      <c r="D1697" s="6"/>
    </row>
    <row r="1698" spans="1:255">
      <c r="D1698" s="6"/>
    </row>
    <row r="1699" spans="1:255">
      <c r="D1699" s="6"/>
    </row>
    <row r="1700" spans="1:255">
      <c r="D1700" s="6"/>
    </row>
    <row r="1701" spans="1:255">
      <c r="D1701" s="6"/>
    </row>
    <row r="1702" spans="1:255">
      <c r="D1702" s="6"/>
    </row>
    <row r="1703" spans="1:255">
      <c r="D1703" s="6"/>
    </row>
    <row r="1704" spans="1:255">
      <c r="D1704" s="6"/>
    </row>
    <row r="1705" spans="1:255">
      <c r="D1705" s="6"/>
    </row>
    <row r="1706" spans="1:255">
      <c r="D1706" s="6"/>
    </row>
    <row r="1707" spans="1:255">
      <c r="D1707" s="6"/>
    </row>
    <row r="1708" spans="1:255">
      <c r="D1708" s="6"/>
    </row>
    <row r="1709" spans="1:255">
      <c r="D1709" s="6"/>
    </row>
    <row r="1710" spans="1:255">
      <c r="D1710" s="6"/>
    </row>
    <row r="1711" spans="1:255">
      <c r="D1711" s="6"/>
    </row>
    <row r="1712" spans="1:255">
      <c r="D1712" s="6"/>
    </row>
    <row r="1713" spans="1:255">
      <c r="D1713" s="6"/>
    </row>
    <row r="1714" spans="1:255">
      <c r="D1714" s="6"/>
    </row>
    <row r="1715" spans="1:255">
      <c r="D1715" s="6"/>
    </row>
    <row r="1716" spans="1:255">
      <c r="D1716" s="6"/>
    </row>
    <row r="1717" spans="1:255">
      <c r="D1717" s="6"/>
    </row>
    <row r="1718" spans="1:255">
      <c r="D1718" s="6"/>
    </row>
    <row r="1719" spans="1:255">
      <c r="D1719" s="6"/>
    </row>
    <row r="1720" spans="1:255">
      <c r="D1720" s="6"/>
    </row>
    <row r="1721" spans="1:255">
      <c r="D1721" s="6"/>
    </row>
    <row r="1722" spans="1:255">
      <c r="D1722" s="6"/>
    </row>
    <row r="1723" spans="1:255">
      <c r="D1723" s="6"/>
    </row>
    <row r="1724" spans="1:255">
      <c r="D1724" s="6"/>
    </row>
    <row r="1725" spans="1:255">
      <c r="D1725" s="6"/>
    </row>
    <row r="1726" spans="1:255">
      <c r="D1726" s="6"/>
    </row>
    <row r="1727" spans="1:255">
      <c r="D1727" s="6"/>
    </row>
    <row r="1728" spans="1:255">
      <c r="D1728" s="6"/>
    </row>
    <row r="1729" spans="1:255">
      <c r="D1729" s="6"/>
    </row>
    <row r="1730" spans="1:255">
      <c r="D1730" s="6"/>
    </row>
    <row r="1731" spans="1:255">
      <c r="D1731" s="6"/>
    </row>
    <row r="1732" spans="1:255">
      <c r="D1732" s="6"/>
    </row>
    <row r="1733" spans="1:255">
      <c r="D1733" s="6"/>
    </row>
    <row r="1734" spans="1:255">
      <c r="D1734" s="6"/>
    </row>
    <row r="1735" spans="1:255">
      <c r="D1735" s="6"/>
    </row>
    <row r="1736" spans="1:255">
      <c r="D1736" s="6"/>
    </row>
    <row r="1737" spans="1:255">
      <c r="D1737" s="6"/>
    </row>
    <row r="1738" spans="1:255">
      <c r="D1738" s="6"/>
    </row>
    <row r="1739" spans="1:255">
      <c r="D1739" s="6"/>
    </row>
    <row r="1740" spans="1:255">
      <c r="D1740" s="6"/>
    </row>
    <row r="1741" spans="1:255">
      <c r="D1741" s="6"/>
    </row>
    <row r="1742" spans="1:255">
      <c r="D1742" s="6"/>
    </row>
    <row r="1743" spans="1:255">
      <c r="D1743" s="6"/>
    </row>
    <row r="1744" spans="1:255">
      <c r="D1744" s="6"/>
    </row>
    <row r="1745" spans="1:255">
      <c r="D1745" s="6"/>
    </row>
    <row r="1746" spans="1:255">
      <c r="D1746" s="6"/>
    </row>
    <row r="1747" spans="1:255">
      <c r="D1747" s="6"/>
    </row>
    <row r="1748" spans="1:255">
      <c r="D1748" s="6"/>
    </row>
    <row r="1749" spans="1:255">
      <c r="D1749" s="6"/>
    </row>
    <row r="1750" spans="1:255">
      <c r="D1750" s="6"/>
    </row>
    <row r="1751" spans="1:255">
      <c r="D1751" s="6"/>
    </row>
    <row r="1752" spans="1:255">
      <c r="D1752" s="6"/>
    </row>
    <row r="1753" spans="1:255">
      <c r="D1753" s="6"/>
    </row>
    <row r="1754" spans="1:255">
      <c r="D1754" s="6"/>
    </row>
    <row r="1755" spans="1:255">
      <c r="D1755" s="6"/>
    </row>
    <row r="1756" spans="1:255">
      <c r="D1756" s="6"/>
    </row>
    <row r="1757" spans="1:255">
      <c r="D1757" s="6"/>
    </row>
    <row r="1758" spans="1:255">
      <c r="D1758" s="6"/>
    </row>
    <row r="1759" spans="1:255">
      <c r="D1759" s="6"/>
    </row>
    <row r="1760" spans="1:255">
      <c r="D1760" s="6"/>
    </row>
    <row r="1761" spans="1:255">
      <c r="D1761" s="6"/>
    </row>
    <row r="1762" spans="1:255">
      <c r="D1762" s="6"/>
    </row>
    <row r="1763" spans="1:255">
      <c r="D1763" s="6"/>
    </row>
    <row r="1764" spans="1:255">
      <c r="D1764" s="6"/>
    </row>
    <row r="1765" spans="1:255">
      <c r="D1765" s="6"/>
    </row>
    <row r="1766" spans="1:255">
      <c r="D1766" s="6"/>
    </row>
    <row r="1767" spans="1:255">
      <c r="D1767" s="6"/>
    </row>
    <row r="1768" spans="1:255">
      <c r="D1768" s="6"/>
    </row>
    <row r="1769" spans="1:255">
      <c r="D1769" s="6"/>
    </row>
    <row r="1770" spans="1:255">
      <c r="D1770" s="6"/>
    </row>
    <row r="1771" spans="1:255">
      <c r="D1771" s="6"/>
    </row>
    <row r="1772" spans="1:255">
      <c r="D1772" s="6"/>
    </row>
    <row r="1773" spans="1:255">
      <c r="D1773" s="6"/>
    </row>
    <row r="1774" spans="1:255">
      <c r="D1774" s="6"/>
    </row>
    <row r="1775" spans="1:255">
      <c r="D1775" s="6"/>
    </row>
    <row r="1776" spans="1:255">
      <c r="D1776" s="6"/>
    </row>
    <row r="1777" spans="1:255">
      <c r="D1777" s="6"/>
    </row>
    <row r="1778" spans="1:255">
      <c r="D1778" s="6"/>
    </row>
    <row r="1779" spans="1:255">
      <c r="D1779" s="6"/>
    </row>
    <row r="1780" spans="1:255">
      <c r="D1780" s="6"/>
    </row>
    <row r="1781" spans="1:255">
      <c r="D1781" s="6"/>
    </row>
    <row r="1782" spans="1:255">
      <c r="D1782" s="6"/>
    </row>
    <row r="1783" spans="1:255">
      <c r="D1783" s="6"/>
    </row>
    <row r="1784" spans="1:255">
      <c r="D1784" s="6"/>
    </row>
    <row r="1785" spans="1:255">
      <c r="D1785" s="6"/>
    </row>
    <row r="1786" spans="1:255">
      <c r="D1786" s="6"/>
    </row>
    <row r="1787" spans="1:255">
      <c r="D1787" s="6"/>
    </row>
    <row r="1788" spans="1:255">
      <c r="D1788" s="6"/>
    </row>
    <row r="1789" spans="1:255">
      <c r="D1789" s="6"/>
    </row>
    <row r="1790" spans="1:255">
      <c r="D1790" s="6"/>
    </row>
    <row r="1791" spans="1:255">
      <c r="D1791" s="6"/>
    </row>
    <row r="1792" spans="1:255">
      <c r="D1792" s="6"/>
    </row>
    <row r="1793" spans="1:255">
      <c r="D1793" s="6"/>
    </row>
    <row r="1794" spans="1:255">
      <c r="D1794" s="6"/>
    </row>
    <row r="1795" spans="1:255">
      <c r="D1795" s="6"/>
    </row>
    <row r="1796" spans="1:255">
      <c r="D1796" s="6"/>
    </row>
    <row r="1797" spans="1:255">
      <c r="D1797" s="6"/>
    </row>
    <row r="1798" spans="1:255">
      <c r="D1798" s="6"/>
    </row>
    <row r="1799" spans="1:255">
      <c r="D1799" s="6"/>
    </row>
    <row r="1800" spans="1:255">
      <c r="D1800" s="6"/>
    </row>
    <row r="1801" spans="1:255">
      <c r="D1801" s="6"/>
    </row>
    <row r="1802" spans="1:255">
      <c r="D1802" s="6"/>
    </row>
    <row r="1803" spans="1:255">
      <c r="D1803" s="6"/>
    </row>
    <row r="1804" spans="1:255">
      <c r="D1804" s="6"/>
    </row>
    <row r="1805" spans="1:255">
      <c r="D1805" s="6"/>
    </row>
    <row r="1806" spans="1:255">
      <c r="D1806" s="6"/>
    </row>
    <row r="1807" spans="1:255">
      <c r="D1807" s="6"/>
    </row>
    <row r="1808" spans="1:255">
      <c r="D1808" s="6"/>
    </row>
    <row r="1809" spans="1:255">
      <c r="D1809" s="6"/>
    </row>
    <row r="1810" spans="1:255">
      <c r="D1810" s="6"/>
    </row>
    <row r="1811" spans="1:255">
      <c r="D1811" s="6"/>
    </row>
    <row r="1812" spans="1:255">
      <c r="D1812" s="6"/>
    </row>
    <row r="1813" spans="1:255">
      <c r="D1813" s="6"/>
    </row>
    <row r="1814" spans="1:255">
      <c r="D1814" s="6"/>
    </row>
    <row r="1815" spans="1:255">
      <c r="D1815" s="6"/>
    </row>
    <row r="1816" spans="1:255">
      <c r="D1816" s="6"/>
    </row>
    <row r="1817" spans="1:255">
      <c r="D1817" s="6"/>
    </row>
    <row r="1818" spans="1:255">
      <c r="D1818" s="6"/>
    </row>
    <row r="1819" spans="1:255">
      <c r="D1819" s="6"/>
    </row>
    <row r="1820" spans="1:255">
      <c r="D1820" s="6"/>
    </row>
    <row r="1821" spans="1:255">
      <c r="D1821" s="6"/>
    </row>
    <row r="1822" spans="1:255">
      <c r="D1822" s="6"/>
    </row>
    <row r="1823" spans="1:255">
      <c r="D1823" s="6"/>
    </row>
    <row r="1824" spans="1:255">
      <c r="D1824" s="6"/>
    </row>
    <row r="1825" spans="1:255">
      <c r="D1825" s="6"/>
    </row>
    <row r="1826" spans="1:255">
      <c r="D1826" s="6"/>
    </row>
    <row r="1827" spans="1:255">
      <c r="D1827" s="6"/>
    </row>
    <row r="1828" spans="1:255">
      <c r="D1828" s="6"/>
    </row>
    <row r="1829" spans="1:255">
      <c r="D1829" s="6"/>
    </row>
    <row r="1830" spans="1:255">
      <c r="D1830" s="6"/>
    </row>
    <row r="1831" spans="1:255">
      <c r="D1831" s="6"/>
    </row>
    <row r="1832" spans="1:255">
      <c r="D1832" s="6"/>
    </row>
    <row r="1833" spans="1:255">
      <c r="D1833" s="6"/>
    </row>
    <row r="1834" spans="1:255">
      <c r="D1834" s="6"/>
    </row>
    <row r="1835" spans="1:255">
      <c r="D1835" s="6"/>
    </row>
    <row r="1836" spans="1:255">
      <c r="D1836" s="6"/>
    </row>
    <row r="1837" spans="1:255">
      <c r="D1837" s="6"/>
    </row>
    <row r="1838" spans="1:255">
      <c r="D1838" s="6"/>
    </row>
    <row r="1839" spans="1:255">
      <c r="D1839" s="6"/>
    </row>
    <row r="1840" spans="1:255">
      <c r="D1840" s="6"/>
    </row>
    <row r="1841" spans="1:255">
      <c r="D1841" s="6"/>
    </row>
    <row r="1842" spans="1:255">
      <c r="D1842" s="6"/>
    </row>
    <row r="1843" spans="1:255">
      <c r="D1843" s="6"/>
    </row>
    <row r="1844" spans="1:255">
      <c r="D1844" s="6"/>
    </row>
    <row r="1845" spans="1:255">
      <c r="D1845" s="6"/>
    </row>
    <row r="1846" spans="1:255">
      <c r="D1846" s="6"/>
    </row>
    <row r="1847" spans="1:255">
      <c r="D1847" s="6"/>
    </row>
    <row r="1848" spans="1:255">
      <c r="D1848" s="6"/>
    </row>
    <row r="1849" spans="1:255">
      <c r="D1849" s="6"/>
    </row>
    <row r="1850" spans="1:255">
      <c r="D1850" s="6"/>
    </row>
    <row r="1851" spans="1:255">
      <c r="D1851" s="6"/>
    </row>
    <row r="1852" spans="1:255">
      <c r="D1852" s="6"/>
    </row>
    <row r="1853" spans="1:255">
      <c r="D1853" s="6"/>
    </row>
    <row r="1854" spans="1:255">
      <c r="D1854" s="6"/>
    </row>
    <row r="1855" spans="1:255">
      <c r="D1855" s="6"/>
    </row>
    <row r="1856" spans="1:255">
      <c r="D1856" s="6"/>
    </row>
    <row r="1857" spans="1:255">
      <c r="D1857" s="6"/>
    </row>
    <row r="1858" spans="1:255">
      <c r="D1858" s="6"/>
    </row>
    <row r="1859" spans="1:255">
      <c r="D1859" s="6"/>
    </row>
    <row r="1860" spans="1:255">
      <c r="D1860" s="6"/>
    </row>
    <row r="1861" spans="1:255">
      <c r="D1861" s="6"/>
    </row>
    <row r="1862" spans="1:255">
      <c r="D1862" s="6"/>
    </row>
    <row r="1863" spans="1:255">
      <c r="D1863" s="6"/>
    </row>
    <row r="1864" spans="1:255">
      <c r="D1864" s="6"/>
    </row>
    <row r="1865" spans="1:255">
      <c r="D1865" s="6"/>
    </row>
    <row r="1866" spans="1:255">
      <c r="D1866" s="6"/>
    </row>
    <row r="1867" spans="1:255">
      <c r="D1867" s="6"/>
    </row>
    <row r="1868" spans="1:255">
      <c r="D1868" s="6"/>
    </row>
    <row r="1869" spans="1:255">
      <c r="D1869" s="6"/>
    </row>
    <row r="1870" spans="1:255">
      <c r="D1870" s="6"/>
    </row>
    <row r="1871" spans="1:255">
      <c r="D1871" s="6"/>
    </row>
    <row r="1872" spans="1:255">
      <c r="D1872" s="6"/>
    </row>
    <row r="1873" spans="1:255">
      <c r="D1873" s="6"/>
    </row>
    <row r="1874" spans="1:255">
      <c r="D1874" s="6"/>
    </row>
    <row r="1875" spans="1:255">
      <c r="D1875" s="6"/>
    </row>
    <row r="1876" spans="1:255">
      <c r="D1876" s="6"/>
    </row>
    <row r="1877" spans="1:255">
      <c r="D1877" s="6"/>
    </row>
    <row r="1878" spans="1:255">
      <c r="D1878" s="6"/>
    </row>
    <row r="1879" spans="1:255">
      <c r="D1879" s="6"/>
    </row>
    <row r="1880" spans="1:255">
      <c r="D1880" s="6"/>
    </row>
    <row r="1881" spans="1:255">
      <c r="D1881" s="6"/>
    </row>
    <row r="1882" spans="1:255">
      <c r="D1882" s="6"/>
    </row>
    <row r="1883" spans="1:255">
      <c r="D1883" s="6"/>
    </row>
    <row r="1884" spans="1:255">
      <c r="D1884" s="6"/>
    </row>
    <row r="1885" spans="1:255">
      <c r="D1885" s="6"/>
    </row>
    <row r="1886" spans="1:255">
      <c r="D1886" s="6"/>
    </row>
    <row r="1887" spans="1:255">
      <c r="D1887" s="6"/>
    </row>
    <row r="1888" spans="1:255">
      <c r="D1888" s="6"/>
    </row>
    <row r="1889" spans="1:255">
      <c r="D1889" s="6"/>
    </row>
    <row r="1890" spans="1:255">
      <c r="D1890" s="6"/>
    </row>
    <row r="1891" spans="1:255">
      <c r="D1891" s="6"/>
    </row>
    <row r="1892" spans="1:255">
      <c r="D1892" s="6"/>
    </row>
    <row r="1893" spans="1:255">
      <c r="D1893" s="6"/>
    </row>
    <row r="1894" spans="1:255">
      <c r="D1894" s="6"/>
    </row>
    <row r="1895" spans="1:255">
      <c r="D1895" s="6"/>
    </row>
    <row r="1896" spans="1:255">
      <c r="D1896" s="6"/>
    </row>
    <row r="1897" spans="1:255">
      <c r="D1897" s="6"/>
    </row>
    <row r="1898" spans="1:255">
      <c r="D1898" s="6"/>
    </row>
    <row r="1899" spans="1:255">
      <c r="D1899" s="6"/>
    </row>
    <row r="1900" spans="1:255">
      <c r="D1900" s="6"/>
    </row>
    <row r="1901" spans="1:255">
      <c r="D1901" s="6"/>
    </row>
    <row r="1902" spans="1:255">
      <c r="D1902" s="6"/>
    </row>
    <row r="1903" spans="1:255">
      <c r="D1903" s="6"/>
    </row>
    <row r="1904" spans="1:255">
      <c r="D1904" s="6"/>
    </row>
    <row r="1905" spans="1:255">
      <c r="D1905" s="6"/>
    </row>
    <row r="1906" spans="1:255">
      <c r="D1906" s="6"/>
    </row>
    <row r="1907" spans="1:255">
      <c r="D1907" s="6"/>
    </row>
    <row r="1908" spans="1:255">
      <c r="D1908" s="6"/>
    </row>
    <row r="1909" spans="1:255">
      <c r="D1909" s="6"/>
    </row>
    <row r="1910" spans="1:255">
      <c r="D1910" s="6"/>
    </row>
    <row r="1911" spans="1:255">
      <c r="D1911" s="6"/>
    </row>
    <row r="1912" spans="1:255">
      <c r="D1912" s="6"/>
    </row>
    <row r="1913" spans="1:255">
      <c r="D1913" s="6"/>
    </row>
    <row r="1914" spans="1:255">
      <c r="D1914" s="6"/>
    </row>
    <row r="1915" spans="1:255">
      <c r="D1915" s="6"/>
    </row>
    <row r="1916" spans="1:255">
      <c r="D1916" s="6"/>
    </row>
    <row r="1917" spans="1:255">
      <c r="D1917" s="6"/>
    </row>
    <row r="1918" spans="1:255">
      <c r="D1918" s="6"/>
    </row>
    <row r="1919" spans="1:255">
      <c r="D1919" s="6"/>
    </row>
    <row r="1920" spans="1:255">
      <c r="D1920" s="6"/>
    </row>
    <row r="1921" spans="1:255">
      <c r="D1921" s="6"/>
    </row>
    <row r="1922" spans="1:255">
      <c r="D1922" s="6"/>
    </row>
    <row r="1923" spans="1:255">
      <c r="D1923" s="6"/>
    </row>
    <row r="1924" spans="1:255">
      <c r="D1924" s="6"/>
    </row>
    <row r="1925" spans="1:255">
      <c r="D1925" s="6"/>
    </row>
    <row r="1926" spans="1:255">
      <c r="D1926" s="6"/>
    </row>
    <row r="1927" spans="1:255">
      <c r="D1927" s="6"/>
    </row>
    <row r="1928" spans="1:255">
      <c r="D1928" s="6"/>
    </row>
    <row r="1929" spans="1:255">
      <c r="D1929" s="6"/>
    </row>
    <row r="1930" spans="1:255">
      <c r="D1930" s="6"/>
    </row>
    <row r="1931" spans="1:255">
      <c r="D1931" s="6"/>
    </row>
    <row r="1932" spans="1:255">
      <c r="D1932" s="6"/>
    </row>
    <row r="1933" spans="1:255">
      <c r="D1933" s="6"/>
    </row>
    <row r="1934" spans="1:255">
      <c r="D1934" s="6"/>
    </row>
    <row r="1935" spans="1:255">
      <c r="D1935" s="6"/>
    </row>
    <row r="1936" spans="1:255">
      <c r="D1936" s="6"/>
    </row>
    <row r="1937" spans="1:255">
      <c r="D1937" s="6"/>
    </row>
    <row r="1938" spans="1:255">
      <c r="D1938" s="6"/>
    </row>
    <row r="1939" spans="1:255">
      <c r="D1939" s="6"/>
    </row>
    <row r="1940" spans="1:255">
      <c r="D1940" s="6"/>
    </row>
    <row r="1941" spans="1:255">
      <c r="D1941" s="6"/>
    </row>
    <row r="1942" spans="1:255">
      <c r="D1942" s="6"/>
    </row>
    <row r="1943" spans="1:255">
      <c r="D1943" s="6"/>
    </row>
    <row r="1944" spans="1:255">
      <c r="D1944" s="6"/>
    </row>
    <row r="1945" spans="1:255">
      <c r="D1945" s="6"/>
    </row>
    <row r="1946" spans="1:255">
      <c r="D1946" s="6"/>
    </row>
    <row r="1947" spans="1:255">
      <c r="D1947" s="6"/>
    </row>
    <row r="1948" spans="1:255">
      <c r="D1948" s="6"/>
    </row>
    <row r="1949" spans="1:255">
      <c r="D1949" s="6"/>
    </row>
    <row r="1950" spans="1:255">
      <c r="D1950" s="6"/>
    </row>
    <row r="1951" spans="1:255">
      <c r="D1951" s="6"/>
    </row>
    <row r="1952" spans="1:255">
      <c r="D1952" s="6"/>
    </row>
    <row r="1953" spans="1:255">
      <c r="D1953" s="6"/>
    </row>
    <row r="1954" spans="1:255">
      <c r="D1954" s="6"/>
    </row>
    <row r="1955" spans="1:255">
      <c r="D1955" s="6"/>
    </row>
    <row r="1956" spans="1:255">
      <c r="D1956" s="6"/>
    </row>
    <row r="1957" spans="1:255">
      <c r="D1957" s="6"/>
    </row>
    <row r="1958" spans="1:255">
      <c r="D1958" s="6"/>
    </row>
    <row r="1959" spans="1:255">
      <c r="D1959" s="6"/>
    </row>
    <row r="1960" spans="1:255">
      <c r="D1960" s="6"/>
    </row>
    <row r="1961" spans="1:255">
      <c r="D1961" s="6"/>
    </row>
    <row r="1962" spans="1:255">
      <c r="D1962" s="6"/>
    </row>
    <row r="1963" spans="1:255">
      <c r="D1963" s="6"/>
    </row>
    <row r="1964" spans="1:255">
      <c r="D1964" s="6"/>
    </row>
    <row r="1965" spans="1:255">
      <c r="D1965" s="6"/>
    </row>
    <row r="1966" spans="1:255">
      <c r="D1966" s="6"/>
    </row>
    <row r="1967" spans="1:255">
      <c r="D1967" s="6"/>
    </row>
    <row r="1968" spans="1:255">
      <c r="D1968" s="6"/>
    </row>
    <row r="1969" spans="1:255">
      <c r="D1969" s="6"/>
    </row>
    <row r="1970" spans="1:255">
      <c r="D1970" s="6"/>
    </row>
    <row r="1971" spans="1:255">
      <c r="D1971" s="6"/>
    </row>
    <row r="1972" spans="1:255">
      <c r="D1972" s="6"/>
    </row>
    <row r="1973" spans="1:255">
      <c r="D1973" s="6"/>
    </row>
    <row r="1974" spans="1:255">
      <c r="D1974" s="6"/>
    </row>
    <row r="1975" spans="1:255">
      <c r="D1975" s="6"/>
    </row>
    <row r="1976" spans="1:255">
      <c r="D1976" s="6"/>
    </row>
    <row r="1977" spans="1:255">
      <c r="D1977" s="6"/>
    </row>
    <row r="1978" spans="1:255">
      <c r="D1978" s="6"/>
    </row>
    <row r="1979" spans="1:255">
      <c r="D1979" s="6"/>
    </row>
    <row r="1980" spans="1:255">
      <c r="D1980" s="6"/>
    </row>
    <row r="1981" spans="1:255">
      <c r="D1981" s="6"/>
    </row>
    <row r="1982" spans="1:255">
      <c r="D1982" s="6"/>
    </row>
    <row r="1983" spans="1:255">
      <c r="D1983" s="6"/>
    </row>
    <row r="1984" spans="1:255">
      <c r="D1984" s="6"/>
    </row>
    <row r="1985" spans="1:255">
      <c r="D1985" s="6"/>
    </row>
    <row r="1986" spans="1:255">
      <c r="D1986" s="6"/>
    </row>
    <row r="1987" spans="1:255">
      <c r="D1987" s="6"/>
    </row>
    <row r="1988" spans="1:255">
      <c r="D1988" s="6"/>
    </row>
    <row r="1989" spans="1:255">
      <c r="D1989" s="6"/>
    </row>
    <row r="1990" spans="1:255">
      <c r="D1990" s="6"/>
    </row>
    <row r="1991" spans="1:255">
      <c r="D1991" s="6"/>
    </row>
    <row r="1992" spans="1:255">
      <c r="D1992" s="6"/>
    </row>
    <row r="1993" spans="1:255">
      <c r="D1993" s="6"/>
    </row>
    <row r="1994" spans="1:255">
      <c r="D1994" s="6"/>
    </row>
    <row r="1995" spans="1:255">
      <c r="D1995" s="6"/>
    </row>
    <row r="1996" spans="1:255">
      <c r="D1996" s="6"/>
    </row>
    <row r="1997" spans="1:255">
      <c r="D1997" s="6"/>
    </row>
    <row r="1998" spans="1:255">
      <c r="D1998" s="6"/>
    </row>
    <row r="1999" spans="1:255">
      <c r="D1999" s="6"/>
    </row>
    <row r="2000" spans="1:255">
      <c r="D2000" s="6"/>
    </row>
    <row r="2001" spans="1:255">
      <c r="D2001" s="6"/>
    </row>
    <row r="2002" spans="1:255">
      <c r="D2002" s="6"/>
    </row>
    <row r="2003" spans="1:255">
      <c r="D2003" s="6"/>
    </row>
    <row r="2004" spans="1:255">
      <c r="D2004" s="6"/>
    </row>
    <row r="2005" spans="1:255">
      <c r="D2005" s="6"/>
    </row>
    <row r="2006" spans="1:255">
      <c r="D2006" s="6"/>
    </row>
    <row r="2007" spans="1:255">
      <c r="D2007" s="6"/>
    </row>
    <row r="2008" spans="1:255">
      <c r="D2008" s="6"/>
    </row>
    <row r="2009" spans="1:255">
      <c r="D2009" s="6"/>
    </row>
    <row r="2010" spans="1:255">
      <c r="D2010" s="6"/>
    </row>
    <row r="2011" spans="1:255">
      <c r="D2011" s="6"/>
    </row>
    <row r="2012" spans="1:255">
      <c r="D2012" s="6"/>
    </row>
    <row r="2013" spans="1:255">
      <c r="D2013" s="6"/>
    </row>
    <row r="2014" spans="1:255">
      <c r="D2014" s="6"/>
    </row>
    <row r="2015" spans="1:255">
      <c r="D2015" s="6"/>
    </row>
    <row r="2016" spans="1:255">
      <c r="D2016" s="6"/>
    </row>
    <row r="2017" spans="1:255">
      <c r="D2017" s="6"/>
    </row>
    <row r="2018" spans="1:255">
      <c r="D2018" s="6"/>
    </row>
    <row r="2019" spans="1:255">
      <c r="D2019" s="6"/>
    </row>
    <row r="2020" spans="1:255">
      <c r="D2020" s="6"/>
    </row>
    <row r="2021" spans="1:255">
      <c r="D2021" s="6"/>
    </row>
    <row r="2022" spans="1:255">
      <c r="D2022" s="6"/>
    </row>
    <row r="2023" spans="1:255">
      <c r="D2023" s="6"/>
    </row>
    <row r="2024" spans="1:255">
      <c r="D2024" s="6"/>
    </row>
    <row r="2025" spans="1:255">
      <c r="D2025" s="6"/>
    </row>
    <row r="2026" spans="1:255">
      <c r="D2026" s="6"/>
    </row>
    <row r="2027" spans="1:255">
      <c r="D2027" s="6"/>
    </row>
    <row r="2028" spans="1:255">
      <c r="D2028" s="6"/>
    </row>
    <row r="2029" spans="1:255">
      <c r="D2029" s="6"/>
    </row>
    <row r="2030" spans="1:255">
      <c r="D2030" s="6"/>
    </row>
    <row r="2031" spans="1:255">
      <c r="D2031" s="6"/>
    </row>
    <row r="2032" spans="1:255">
      <c r="D2032" s="6"/>
    </row>
    <row r="2033" spans="1:255">
      <c r="D2033" s="6"/>
    </row>
    <row r="2034" spans="1:255">
      <c r="D2034" s="6"/>
    </row>
    <row r="2035" spans="1:255">
      <c r="D2035" s="6"/>
    </row>
    <row r="2036" spans="1:255">
      <c r="D2036" s="6"/>
    </row>
    <row r="2037" spans="1:255">
      <c r="D2037" s="6"/>
    </row>
    <row r="2038" spans="1:255">
      <c r="D2038" s="6"/>
    </row>
    <row r="2039" spans="1:255">
      <c r="D2039" s="6"/>
    </row>
    <row r="2040" spans="1:255">
      <c r="D2040" s="6"/>
    </row>
    <row r="2041" spans="1:255">
      <c r="D2041" s="6"/>
    </row>
    <row r="2042" spans="1:255">
      <c r="D2042" s="6"/>
    </row>
    <row r="2043" spans="1:255">
      <c r="D2043" s="6"/>
    </row>
    <row r="2044" spans="1:255">
      <c r="D2044" s="6"/>
    </row>
    <row r="2045" spans="1:255">
      <c r="D2045" s="6"/>
    </row>
    <row r="2046" spans="1:255">
      <c r="D2046" s="6"/>
    </row>
    <row r="2047" spans="1:255">
      <c r="D2047" s="6"/>
    </row>
    <row r="2048" spans="1:255">
      <c r="D2048" s="6"/>
    </row>
    <row r="2049" spans="1:255">
      <c r="D2049" s="6"/>
    </row>
    <row r="2050" spans="1:255">
      <c r="D2050" s="6"/>
    </row>
    <row r="2051" spans="1:255">
      <c r="D2051" s="6"/>
    </row>
    <row r="2052" spans="1:255">
      <c r="D2052" s="6"/>
    </row>
    <row r="2053" spans="1:255">
      <c r="D2053" s="6"/>
    </row>
    <row r="2054" spans="1:255">
      <c r="D2054" s="6"/>
    </row>
    <row r="2055" spans="1:255">
      <c r="D2055" s="6"/>
    </row>
    <row r="2056" spans="1:255">
      <c r="D2056" s="6"/>
    </row>
    <row r="2057" spans="1:255">
      <c r="D2057" s="6"/>
    </row>
    <row r="2058" spans="1:255">
      <c r="D2058" s="6"/>
    </row>
    <row r="2059" spans="1:255">
      <c r="D2059" s="6"/>
    </row>
    <row r="2060" spans="1:255">
      <c r="D2060" s="6"/>
    </row>
    <row r="2061" spans="1:255">
      <c r="D2061" s="6"/>
    </row>
    <row r="2062" spans="1:255">
      <c r="D2062" s="6"/>
    </row>
    <row r="2063" spans="1:255">
      <c r="D2063" s="6"/>
    </row>
    <row r="2064" spans="1:255">
      <c r="D2064" s="6"/>
    </row>
    <row r="2065" spans="1:255">
      <c r="D2065" s="6"/>
    </row>
    <row r="2066" spans="1:255">
      <c r="D2066" s="6"/>
    </row>
    <row r="2067" spans="1:255">
      <c r="D2067" s="6"/>
    </row>
    <row r="2068" spans="1:255">
      <c r="D2068" s="6"/>
    </row>
    <row r="2069" spans="1:255">
      <c r="D2069" s="6"/>
    </row>
    <row r="2070" spans="1:255">
      <c r="D2070" s="6"/>
    </row>
    <row r="2071" spans="1:255">
      <c r="D2071" s="6"/>
    </row>
    <row r="2072" spans="1:255">
      <c r="D2072" s="6"/>
    </row>
    <row r="2073" spans="1:255">
      <c r="D2073" s="6"/>
    </row>
    <row r="2074" spans="1:255">
      <c r="D2074" s="6"/>
    </row>
    <row r="2075" spans="1:255">
      <c r="D2075" s="6"/>
    </row>
    <row r="2076" spans="1:255">
      <c r="D2076" s="6"/>
    </row>
    <row r="2077" spans="1:255">
      <c r="D2077" s="6"/>
    </row>
    <row r="2078" spans="1:255">
      <c r="D2078" s="6"/>
    </row>
    <row r="2079" spans="1:255">
      <c r="D2079" s="6"/>
    </row>
    <row r="2080" spans="1:255">
      <c r="D2080" s="6"/>
    </row>
    <row r="2081" spans="1:255">
      <c r="D2081" s="6"/>
    </row>
    <row r="2082" spans="1:255">
      <c r="D2082" s="6"/>
    </row>
    <row r="2083" spans="1:255">
      <c r="D2083" s="6"/>
    </row>
    <row r="2084" spans="1:255">
      <c r="D2084" s="6"/>
    </row>
    <row r="2085" spans="1:255">
      <c r="D2085" s="6"/>
    </row>
    <row r="2086" spans="1:255">
      <c r="D2086" s="6"/>
    </row>
    <row r="2087" spans="1:255">
      <c r="D2087" s="6"/>
    </row>
    <row r="2088" spans="1:255">
      <c r="D2088" s="6"/>
    </row>
    <row r="2089" spans="1:255">
      <c r="D2089" s="6"/>
    </row>
    <row r="2090" spans="1:255">
      <c r="D2090" s="6"/>
    </row>
    <row r="2091" spans="1:255">
      <c r="D2091" s="6"/>
    </row>
    <row r="2092" spans="1:255">
      <c r="D2092" s="6"/>
    </row>
    <row r="2093" spans="1:255">
      <c r="D2093" s="6"/>
    </row>
    <row r="2094" spans="1:255">
      <c r="D2094" s="6"/>
    </row>
    <row r="2095" spans="1:255">
      <c r="D2095" s="6"/>
    </row>
    <row r="2096" spans="1:255">
      <c r="D2096" s="6"/>
    </row>
    <row r="2097" spans="1:255">
      <c r="D2097" s="6"/>
    </row>
    <row r="2098" spans="1:255">
      <c r="D2098" s="6"/>
    </row>
    <row r="2099" spans="1:255">
      <c r="D2099" s="6"/>
    </row>
    <row r="2100" spans="1:255">
      <c r="D2100" s="6"/>
    </row>
    <row r="2101" spans="1:255">
      <c r="D2101" s="6"/>
    </row>
    <row r="2102" spans="1:255">
      <c r="D2102" s="6"/>
    </row>
    <row r="2103" spans="1:255">
      <c r="D2103" s="6"/>
    </row>
    <row r="2104" spans="1:255">
      <c r="D2104" s="6"/>
    </row>
    <row r="2105" spans="1:255">
      <c r="D2105" s="6"/>
    </row>
    <row r="2106" spans="1:255">
      <c r="D2106" s="6"/>
    </row>
    <row r="2107" spans="1:255">
      <c r="D2107" s="6"/>
    </row>
    <row r="2108" spans="1:255">
      <c r="D2108" s="6"/>
    </row>
    <row r="2109" spans="1:255">
      <c r="D2109" s="6"/>
    </row>
    <row r="2110" spans="1:255">
      <c r="D2110" s="6"/>
    </row>
    <row r="2111" spans="1:255">
      <c r="D2111" s="6"/>
    </row>
    <row r="2112" spans="1:255">
      <c r="D2112" s="6"/>
    </row>
    <row r="2113" spans="1:255">
      <c r="D2113" s="6"/>
    </row>
    <row r="2114" spans="1:255">
      <c r="D2114" s="6"/>
    </row>
    <row r="2115" spans="1:255">
      <c r="D2115" s="6"/>
    </row>
    <row r="2116" spans="1:255">
      <c r="D2116" s="6"/>
    </row>
    <row r="2117" spans="1:255">
      <c r="D2117" s="6"/>
    </row>
    <row r="2118" spans="1:255">
      <c r="D2118" s="6"/>
    </row>
    <row r="2119" spans="1:255">
      <c r="D2119" s="6"/>
    </row>
    <row r="2120" spans="1:255">
      <c r="D2120" s="6"/>
    </row>
    <row r="2121" spans="1:255">
      <c r="D2121" s="6"/>
    </row>
    <row r="2122" spans="1:255">
      <c r="D2122" s="6"/>
    </row>
    <row r="2123" spans="1:255">
      <c r="D2123" s="6"/>
    </row>
    <row r="2124" spans="1:255">
      <c r="D2124" s="6"/>
    </row>
    <row r="2125" spans="1:255">
      <c r="D2125" s="6"/>
    </row>
    <row r="2126" spans="1:255">
      <c r="D2126" s="6"/>
    </row>
    <row r="2127" spans="1:255">
      <c r="D2127" s="6"/>
    </row>
    <row r="2128" spans="1:255">
      <c r="D2128" s="6"/>
    </row>
    <row r="2129" spans="1:255">
      <c r="D2129" s="6"/>
    </row>
    <row r="2130" spans="1:255">
      <c r="D2130" s="6"/>
    </row>
    <row r="2131" spans="1:255">
      <c r="D2131" s="6"/>
    </row>
    <row r="2132" spans="1:255">
      <c r="D2132" s="6"/>
    </row>
    <row r="2133" spans="1:255">
      <c r="D2133" s="6"/>
    </row>
    <row r="2134" spans="1:255">
      <c r="D2134" s="6"/>
    </row>
    <row r="2135" spans="1:255">
      <c r="D2135" s="6"/>
    </row>
    <row r="2136" spans="1:255">
      <c r="D2136" s="6"/>
    </row>
    <row r="2137" spans="1:255">
      <c r="D2137" s="6"/>
    </row>
    <row r="2138" spans="1:255">
      <c r="D2138" s="6"/>
    </row>
    <row r="2139" spans="1:255">
      <c r="D2139" s="6"/>
    </row>
    <row r="2140" spans="1:255">
      <c r="D2140" s="6"/>
    </row>
    <row r="2141" spans="1:255">
      <c r="D2141" s="6"/>
    </row>
    <row r="2142" spans="1:255">
      <c r="D2142" s="6"/>
    </row>
    <row r="2143" spans="1:255">
      <c r="D2143" s="6"/>
    </row>
    <row r="2144" spans="1:255">
      <c r="D2144" s="6"/>
    </row>
    <row r="2145" spans="1:255">
      <c r="D2145" s="6"/>
    </row>
    <row r="2146" spans="1:255">
      <c r="D2146" s="6"/>
    </row>
    <row r="2147" spans="1:255">
      <c r="D2147" s="6"/>
    </row>
    <row r="2148" spans="1:255">
      <c r="D2148" s="6"/>
    </row>
    <row r="2149" spans="1:255">
      <c r="D2149" s="6"/>
    </row>
    <row r="2150" spans="1:255">
      <c r="D2150" s="6"/>
    </row>
    <row r="2151" spans="1:255">
      <c r="D2151" s="6"/>
    </row>
    <row r="2152" spans="1:255">
      <c r="D2152" s="6"/>
    </row>
    <row r="2153" spans="1:255">
      <c r="D2153" s="6"/>
    </row>
    <row r="2154" spans="1:255">
      <c r="D2154" s="6"/>
    </row>
    <row r="2155" spans="1:255">
      <c r="D2155" s="6"/>
    </row>
    <row r="2156" spans="1:255">
      <c r="D2156" s="6"/>
    </row>
    <row r="2157" spans="1:255">
      <c r="D2157" s="6"/>
    </row>
    <row r="2158" spans="1:255">
      <c r="D2158" s="6"/>
    </row>
    <row r="2159" spans="1:255">
      <c r="D2159" s="6"/>
    </row>
    <row r="2160" spans="1:255">
      <c r="D2160" s="6"/>
    </row>
    <row r="2161" spans="1:255">
      <c r="D2161" s="6"/>
    </row>
    <row r="2162" spans="1:255">
      <c r="D2162" s="6"/>
    </row>
    <row r="2163" spans="1:255">
      <c r="D2163" s="6"/>
    </row>
    <row r="2164" spans="1:255">
      <c r="D2164" s="6"/>
    </row>
    <row r="2165" spans="1:255">
      <c r="D2165" s="6"/>
    </row>
    <row r="2166" spans="1:255">
      <c r="D2166" s="6"/>
    </row>
    <row r="2167" spans="1:255">
      <c r="D2167" s="6"/>
    </row>
    <row r="2168" spans="1:255">
      <c r="D2168" s="6"/>
    </row>
    <row r="2169" spans="1:255">
      <c r="D2169" s="6"/>
    </row>
    <row r="2170" spans="1:255">
      <c r="D2170" s="6"/>
    </row>
    <row r="2171" spans="1:255">
      <c r="D2171" s="6"/>
    </row>
    <row r="2172" spans="1:255">
      <c r="D2172" s="6"/>
    </row>
    <row r="2173" spans="1:255">
      <c r="D2173" s="6"/>
    </row>
    <row r="2174" spans="1:255">
      <c r="D2174" s="6"/>
    </row>
    <row r="2175" spans="1:255">
      <c r="D2175" s="6"/>
    </row>
    <row r="2176" spans="1:255">
      <c r="D2176" s="6"/>
    </row>
    <row r="2177" spans="1:255">
      <c r="D2177" s="6"/>
    </row>
    <row r="2178" spans="1:255">
      <c r="D2178" s="6"/>
    </row>
    <row r="2179" spans="1:255">
      <c r="D2179" s="6"/>
    </row>
    <row r="2180" spans="1:255">
      <c r="D2180" s="6"/>
    </row>
    <row r="2181" spans="1:255">
      <c r="D2181" s="6"/>
    </row>
    <row r="2182" spans="1:255">
      <c r="D2182" s="6"/>
    </row>
    <row r="2183" spans="1:255">
      <c r="D2183" s="6"/>
    </row>
    <row r="2184" spans="1:255">
      <c r="D2184" s="6"/>
    </row>
    <row r="2185" spans="1:255">
      <c r="D2185" s="6"/>
    </row>
    <row r="2186" spans="1:255">
      <c r="D2186" s="6"/>
    </row>
    <row r="2187" spans="1:255">
      <c r="D2187" s="6"/>
    </row>
    <row r="2188" spans="1:255">
      <c r="D2188" s="6"/>
    </row>
    <row r="2189" spans="1:255">
      <c r="D2189" s="6"/>
    </row>
    <row r="2190" spans="1:255">
      <c r="D2190" s="6"/>
    </row>
    <row r="2191" spans="1:255">
      <c r="D2191" s="6"/>
    </row>
    <row r="2192" spans="1:255">
      <c r="D2192" s="6"/>
    </row>
    <row r="2193" spans="1:255">
      <c r="D2193" s="6"/>
    </row>
    <row r="2194" spans="1:255">
      <c r="D2194" s="6"/>
    </row>
    <row r="2195" spans="1:255">
      <c r="D2195" s="6"/>
    </row>
    <row r="2196" spans="1:255">
      <c r="D2196" s="6"/>
    </row>
    <row r="2197" spans="1:255">
      <c r="D2197" s="6"/>
    </row>
    <row r="2198" spans="1:255">
      <c r="D2198" s="6"/>
    </row>
    <row r="2199" spans="1:255">
      <c r="D2199" s="6"/>
    </row>
    <row r="2200" spans="1:255">
      <c r="D2200" s="6"/>
    </row>
    <row r="2201" spans="1:255">
      <c r="D2201" s="6"/>
    </row>
    <row r="2202" spans="1:255">
      <c r="D2202" s="6"/>
    </row>
    <row r="2203" spans="1:255">
      <c r="D2203" s="6"/>
    </row>
    <row r="2204" spans="1:255">
      <c r="D2204" s="6"/>
    </row>
    <row r="2205" spans="1:255">
      <c r="D2205" s="6"/>
    </row>
    <row r="2206" spans="1:255">
      <c r="D2206" s="6"/>
    </row>
    <row r="2207" spans="1:255">
      <c r="D2207" s="6"/>
    </row>
    <row r="2208" spans="1:255">
      <c r="D2208" s="6"/>
    </row>
    <row r="2209" spans="1:255">
      <c r="D2209" s="6"/>
    </row>
    <row r="2210" spans="1:255">
      <c r="D2210" s="6"/>
    </row>
    <row r="2211" spans="1:255">
      <c r="D2211" s="6"/>
    </row>
    <row r="2212" spans="1:255">
      <c r="D2212" s="6"/>
    </row>
    <row r="2213" spans="1:255">
      <c r="D2213" s="6"/>
    </row>
    <row r="2214" spans="1:255">
      <c r="D2214" s="6"/>
    </row>
    <row r="2215" spans="1:255">
      <c r="D2215" s="6"/>
    </row>
    <row r="2216" spans="1:255">
      <c r="D2216" s="6"/>
    </row>
    <row r="2217" spans="1:255">
      <c r="D2217" s="6"/>
    </row>
    <row r="2218" spans="1:255">
      <c r="D2218" s="6"/>
    </row>
    <row r="2219" spans="1:255">
      <c r="D2219" s="6"/>
    </row>
    <row r="2220" spans="1:255">
      <c r="D2220" s="6"/>
    </row>
    <row r="2221" spans="1:255">
      <c r="D2221" s="6"/>
    </row>
    <row r="2222" spans="1:255">
      <c r="D2222" s="6"/>
    </row>
    <row r="2223" spans="1:255">
      <c r="D2223" s="6"/>
    </row>
    <row r="2224" spans="1:255">
      <c r="D2224" s="6"/>
    </row>
    <row r="2225" spans="1:255">
      <c r="D2225" s="6"/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firstPageNumber="65535" fitToHeight="0" fitToWidth="0" orientation="portrait" pageOrder="downThenOver" paperSize="1" scale="100" useFirstPageNumber="1"/>
  <headerFooter>
    <oddHeader>&amp;C&amp;A</oddHeader>
    <oddFooter>&amp;CPage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:IV50"/>
  <sheetViews>
    <sheetView workbookViewId="0" zoomScale="120" tabSelected="1">
      <pane xSplit="2" ySplit="10" topLeftCell="K11" activePane="bottomRight" state="frozen"/>
      <selection pane="bottomRight" activeCell="M11" sqref="M11"/>
    </sheetView>
  </sheetViews>
  <sheetFormatPr defaultColWidth="54" defaultRowHeight="12.5"/>
  <cols>
    <col min="1" max="1" style="2" width="11.071741635932561" bestFit="1" customWidth="1"/>
    <col min="2" max="2" style="2" width="12.738960418861959" customWidth="1"/>
    <col min="3" max="3" style="2" width="10.715598656480507" bestFit="1" customWidth="1"/>
    <col min="4" max="5" style="2" width="22.74227311643836" customWidth="1"/>
    <col min="6" max="6" style="2" width="18.214169520547948" bestFit="1" customWidth="1"/>
    <col min="7" max="8" style="2" width="11.310474841938884" customWidth="1"/>
    <col min="9" max="9" style="2" width="12.022760800842994" customWidth="1"/>
    <col min="10" max="10" style="2" width="14.167445995785036" bestFit="1" customWidth="1"/>
    <col min="11" max="11" style="2" width="11.071741635932561" bestFit="1" customWidth="1"/>
    <col min="12" max="12" style="2" width="22.74227311643836" customWidth="1"/>
    <col min="13" max="13" style="2" width="21.067227015279247" customWidth="1"/>
    <col min="14" max="14" style="2" width="13.095103398314015" customWidth="1"/>
    <col min="15" max="15" style="2" width="11.666617821390938" customWidth="1"/>
    <col min="16" max="16" style="2" width="14.167445995785036" bestFit="1" customWidth="1"/>
    <col min="17" max="17" style="2" width="11.071741635932561" bestFit="1" customWidth="1"/>
    <col min="18" max="18" style="2" width="18.452902726554267" bestFit="1" customWidth="1"/>
    <col min="19" max="19" style="2" width="11.784027594836672" bestFit="1" customWidth="1"/>
    <col min="20" max="20" style="2" width="10.715598656480507" bestFit="1" customWidth="1"/>
    <col min="21" max="21" style="2" width="13.689979583772393" bestFit="1" customWidth="1"/>
    <col min="22" max="22" style="2" width="12.973779965753428" customWidth="1"/>
    <col min="23" max="23" style="2" width="10.715598656480507" bestFit="1" customWidth="1"/>
    <col min="24" max="24" style="2" width="13.689979583772393" bestFit="1" customWidth="1"/>
    <col min="25" max="256" style="2" width="10.715598656480507" bestFit="1" customWidth="1"/>
  </cols>
  <sheetData>
    <row r="1" spans="1:256" ht="15">
      <c r="A1" s="1" t="s">
        <v>0</v>
      </c>
      <c r="B1">
        <v>1</v>
      </c>
      <c r="G1" s="1" t="s">
        <v>1</v>
      </c>
      <c r="M1" s="1" t="s">
        <v>2</v>
      </c>
    </row>
    <row r="2" spans="1:256" ht="15">
      <c r="A2" t="s">
        <v>3</v>
      </c>
      <c r="B2">
        <f>2*$B$1</f>
        <v>2</v>
      </c>
      <c r="G2" s="1" t="s">
        <v>4</v>
      </c>
      <c r="M2" s="1" t="s">
        <v>5</v>
      </c>
    </row>
    <row r="3" spans="1:256" ht="15">
      <c r="G3" s="1"/>
      <c r="M3" s="1"/>
    </row>
    <row r="4" spans="1:256">
      <c r="A4" s="1" t="s">
        <v>6</v>
      </c>
      <c r="G4" s="1"/>
    </row>
    <row r="5" spans="1:256" ht="15">
      <c r="A5" t="s">
        <v>7</v>
      </c>
      <c r="B5">
        <f>$B$1</f>
        <v>1</v>
      </c>
    </row>
    <row r="6" spans="1:256" ht="15">
      <c r="A6" t="s">
        <v>8</v>
      </c>
      <c r="B6">
        <f>0</f>
        <v>0</v>
      </c>
    </row>
    <row r="7" spans="1:256" ht="15">
      <c r="F7" t="s">
        <v>9</v>
      </c>
      <c r="G7" s="1" t="s">
        <v>10</v>
      </c>
      <c r="M7" s="1" t="s">
        <v>11</v>
      </c>
    </row>
    <row r="8" spans="1:256" ht="15">
      <c r="A8" t="s">
        <v>12</v>
      </c>
      <c r="B8" t="s">
        <v>13</v>
      </c>
      <c r="C8" t="s">
        <v>14</v>
      </c>
      <c r="D8" t="s">
        <v>15</v>
      </c>
      <c r="F8" t="s">
        <v>16</v>
      </c>
      <c r="G8" t="s">
        <v>17</v>
      </c>
      <c r="H8" t="s">
        <v>18</v>
      </c>
      <c r="I8" t="s">
        <v>19</v>
      </c>
      <c r="J8" t="s">
        <v>20</v>
      </c>
      <c r="K8" t="s">
        <v>21</v>
      </c>
      <c r="L8" t="s">
        <v>22</v>
      </c>
      <c r="M8" t="s">
        <v>17</v>
      </c>
      <c r="N8" t="s">
        <v>18</v>
      </c>
      <c r="O8" t="s">
        <v>19</v>
      </c>
      <c r="P8" t="s">
        <v>20</v>
      </c>
      <c r="Q8" t="s">
        <v>21</v>
      </c>
      <c r="R8" t="s">
        <v>22</v>
      </c>
    </row>
    <row r="9" spans="1:256" ht="15">
      <c r="A9" t="s">
        <v>23</v>
      </c>
      <c r="B9" t="s">
        <v>24</v>
      </c>
      <c r="C9" t="s">
        <v>25</v>
      </c>
      <c r="D9" t="s">
        <v>26</v>
      </c>
      <c r="E9" t="s">
        <v>27</v>
      </c>
      <c r="F9" t="s">
        <v>28</v>
      </c>
      <c r="G9" t="s">
        <v>29</v>
      </c>
      <c r="H9" t="s">
        <v>30</v>
      </c>
      <c r="I9" t="s">
        <v>31</v>
      </c>
      <c r="J9" t="s">
        <v>32</v>
      </c>
      <c r="K9" t="s">
        <v>33</v>
      </c>
      <c r="L9" t="s">
        <v>34</v>
      </c>
      <c r="M9" t="inlineStr">
        <is>
          <t>r/(sqrt(1+Mn*Mn))</t>
        </is>
      </c>
      <c r="N9" t="s">
        <v>30</v>
      </c>
      <c r="O9" t="s">
        <v>31</v>
      </c>
      <c r="P9" t="s">
        <v>32</v>
      </c>
      <c r="Q9" t="s">
        <v>33</v>
      </c>
      <c r="R9" t="s">
        <v>34</v>
      </c>
    </row>
    <row r="10" spans="1:256" ht="15">
      <c r="B10" t="s">
        <v>35</v>
      </c>
      <c r="D10" t="s">
        <v>36</v>
      </c>
      <c r="E10" t="s">
        <v>37</v>
      </c>
      <c r="F10" t="s">
        <v>38</v>
      </c>
    </row>
    <row r="11" spans="1:256" ht="15">
      <c r="A11">
        <v>2</v>
      </c>
      <c r="B11">
        <f>POWER(2,A11)</f>
        <v>4</v>
      </c>
      <c r="C11">
        <f>360/B11</f>
        <v>90</v>
      </c>
      <c r="D11" s="7">
        <f>-1</f>
        <v>-1</v>
      </c>
      <c r="E11" s="8">
        <f>-1/D11</f>
        <v>1</v>
      </c>
      <c r="F11" s="7">
        <f>$B$6-D11*$B$5</f>
        <v>1</v>
      </c>
      <c r="G11" s="4">
        <f>F11/(E11-D11)</f>
        <v>0.5</v>
      </c>
      <c r="H11" s="4">
        <f>G11*E11</f>
        <v>0.5</v>
      </c>
      <c r="I11" s="4">
        <f>$B$5-G11</f>
        <v>0.5</v>
      </c>
      <c r="J11" s="4">
        <f>2*SQRT(POWER(H11,2)+POWER(I11,2))</f>
        <v>1.4142135623730951</v>
      </c>
      <c r="K11" s="4">
        <f>B11*J11</f>
        <v>5.6568542494923806</v>
      </c>
      <c r="L11" s="4">
        <f>K11/$B$2</f>
        <v>2.8284271247461903</v>
      </c>
      <c r="M11" s="4">
        <f>$B$1/SQRT(1+POWER(E11,2))</f>
        <v>0.70710678118654746</v>
      </c>
      <c r="N11" s="4">
        <f>E11*M11</f>
        <v>0.70710678118654746</v>
      </c>
      <c r="O11" s="4">
        <f>$B$5-M11</f>
        <v>0.29289321881345254</v>
      </c>
      <c r="P11" s="4">
        <f>2*SQRT(POWER(N11,2)+POWER(O11,2))</f>
        <v>1.5307337294603589</v>
      </c>
      <c r="Q11" s="4">
        <f>B11*P11</f>
        <v>6.1229349178414356</v>
      </c>
      <c r="R11" s="7">
        <f>Q11/$B$2</f>
        <v>3.0614674589207178</v>
      </c>
      <c r="S11" s="4"/>
    </row>
    <row r="12" spans="1:256" ht="15">
      <c r="A12">
        <f>A11+1</f>
        <v>3</v>
      </c>
      <c r="B12">
        <f>POWER(2,A12)</f>
        <v>8</v>
      </c>
      <c r="C12">
        <f>360/B12</f>
        <v>45</v>
      </c>
      <c r="D12" s="7">
        <f>($B$6-N11)/($B$5-M11)</f>
        <v>-2.4142135623730945</v>
      </c>
      <c r="E12" s="8">
        <f>-1/D12</f>
        <v>0.41421356237309515</v>
      </c>
      <c r="F12" s="7">
        <f>$B$6-D12*$B$5</f>
        <v>2.4142135623730945</v>
      </c>
      <c r="G12" s="4">
        <f>($B$5+M11)/2</f>
        <v>0.85355339059327373</v>
      </c>
      <c r="H12" s="4">
        <f>G12*E12</f>
        <v>0.35355339059327384</v>
      </c>
      <c r="I12" s="4">
        <f>$B$5-G12</f>
        <v>0.14644660940672627</v>
      </c>
      <c r="J12" s="4">
        <f>2*SQRT(POWER(H12,2)+POWER(I12,2))</f>
        <v>0.76536686473017967</v>
      </c>
      <c r="K12" s="4">
        <f>B12*J12</f>
        <v>6.1229349178414374</v>
      </c>
      <c r="L12" s="4">
        <f>K12/$B$2</f>
        <v>3.0614674589207187</v>
      </c>
      <c r="M12" s="4">
        <f>$B$1/SQRT(1+POWER(E12,2))</f>
        <v>0.92387953251128674</v>
      </c>
      <c r="N12" s="4">
        <f>E12*M12</f>
        <v>0.38268343236508984</v>
      </c>
      <c r="O12" s="4">
        <f>$B$5-M12</f>
        <v>0.076120467488713262</v>
      </c>
      <c r="P12" s="4">
        <f>2*SQRT(POWER(N12,2)+POWER(O12,2))</f>
        <v>0.78036128806451321</v>
      </c>
      <c r="Q12" s="4">
        <f>B12*P12</f>
        <v>6.2428903045161057</v>
      </c>
      <c r="R12" s="7">
        <f>Q12/$B$2</f>
        <v>3.1214451522580529</v>
      </c>
      <c r="S12" s="4"/>
    </row>
    <row r="13" spans="1:256" ht="15">
      <c r="A13">
        <f>A12+1</f>
        <v>4</v>
      </c>
      <c r="B13">
        <f>POWER(2,A13)</f>
        <v>16</v>
      </c>
      <c r="C13">
        <f>360/B13</f>
        <v>22.5</v>
      </c>
      <c r="D13" s="7">
        <f>($B$6-N12)/($B$5-M12)</f>
        <v>-5.0273394921258481</v>
      </c>
      <c r="E13" s="8">
        <f>-1/D13</f>
        <v>0.19891236737965801</v>
      </c>
      <c r="F13" s="7">
        <f>$B$6-D13*$B$5</f>
        <v>5.0273394921258481</v>
      </c>
      <c r="G13" s="4">
        <f>($B$5+M12)/2</f>
        <v>0.96193976625564337</v>
      </c>
      <c r="H13" s="4">
        <f>G13*E13</f>
        <v>0.19134171618254489</v>
      </c>
      <c r="I13" s="4">
        <f>$B$5-G13</f>
        <v>0.038060233744356631</v>
      </c>
      <c r="J13" s="4">
        <f>2*SQRT(POWER(H13,2)+POWER(I13,2))</f>
        <v>0.39018064403225655</v>
      </c>
      <c r="K13" s="4">
        <f>B13*J13</f>
        <v>6.2428903045161048</v>
      </c>
      <c r="L13" s="4">
        <f>K13/$B$2</f>
        <v>3.1214451522580524</v>
      </c>
      <c r="M13" s="4">
        <f>$B$1/SQRT(1+POWER(E13,2))</f>
        <v>0.98078528040323043</v>
      </c>
      <c r="N13" s="4">
        <f>E13*M13</f>
        <v>0.19509032201612828</v>
      </c>
      <c r="O13" s="4">
        <f>$B$5-M13</f>
        <v>0.019214719596769569</v>
      </c>
      <c r="P13" s="4">
        <f>2*SQRT(POWER(N13,2)+POWER(O13,2))</f>
        <v>0.39206856131824241</v>
      </c>
      <c r="Q13" s="4">
        <f>B13*P13</f>
        <v>6.2730969810918786</v>
      </c>
      <c r="R13" s="7">
        <f>Q13/$B$2</f>
        <v>3.1365484905459393</v>
      </c>
      <c r="S13" s="4"/>
    </row>
    <row r="14" spans="1:256" ht="15">
      <c r="A14">
        <f>A13+1</f>
        <v>5</v>
      </c>
      <c r="B14">
        <f>POWER(2,A14)</f>
        <v>32</v>
      </c>
      <c r="C14">
        <f>360/B14</f>
        <v>11.25</v>
      </c>
      <c r="D14" s="7">
        <f>($B$6-N13)/($B$5-M13)</f>
        <v>-10.153170387608851</v>
      </c>
      <c r="E14" s="8">
        <f>-1/D14</f>
        <v>0.098491403357164345</v>
      </c>
      <c r="F14" s="7">
        <f>$B$6-D14*$B$5</f>
        <v>10.153170387608851</v>
      </c>
      <c r="G14" s="4">
        <f>($B$5+M13)/2</f>
        <v>0.99039264020161522</v>
      </c>
      <c r="H14" s="4">
        <f>G14*E14</f>
        <v>0.097545161008064221</v>
      </c>
      <c r="I14" s="4">
        <f>$B$5-G14</f>
        <v>0.0096073597983847847</v>
      </c>
      <c r="J14" s="4">
        <f>2*SQRT(POWER(H14,2)+POWER(I14,2))</f>
        <v>0.19603428065912137</v>
      </c>
      <c r="K14" s="4">
        <f>B14*J14</f>
        <v>6.273096981091884</v>
      </c>
      <c r="L14" s="4">
        <f>K14/$B$2</f>
        <v>3.136548490545942</v>
      </c>
      <c r="M14" s="4">
        <f>$B$1/SQRT(1+POWER(E14,2))</f>
        <v>0.99518472667219693</v>
      </c>
      <c r="N14" s="4">
        <f>E14*M14</f>
        <v>0.098017140329560701</v>
      </c>
      <c r="O14" s="4">
        <f>$B$5-M14</f>
        <v>0.0048152733278030713</v>
      </c>
      <c r="P14" s="4">
        <f>2*SQRT(POWER(N14,2)+POWER(O14,2))</f>
        <v>0.19627069730967225</v>
      </c>
      <c r="Q14" s="4">
        <f>B14*P14</f>
        <v>6.2806623139095121</v>
      </c>
      <c r="R14" s="7">
        <f>Q14/$B$2</f>
        <v>3.1403311569547561</v>
      </c>
      <c r="S14" s="4"/>
    </row>
    <row r="15" spans="1:256" ht="15">
      <c r="A15">
        <f>A14+1</f>
        <v>6</v>
      </c>
      <c r="B15">
        <f>POWER(2,A15)</f>
        <v>64</v>
      </c>
      <c r="C15">
        <f>360/B15</f>
        <v>5.625</v>
      </c>
      <c r="D15" s="7">
        <f>($B$6-N14)/($B$5-M14)</f>
        <v>-20.355467624987387</v>
      </c>
      <c r="E15" s="8">
        <f>-1/D15</f>
        <v>0.049126849769466775</v>
      </c>
      <c r="F15" s="7">
        <f>$B$6-D15*$B$5</f>
        <v>20.355467624987387</v>
      </c>
      <c r="G15" s="4">
        <f>($B$5+M14)/2</f>
        <v>0.99759236333609846</v>
      </c>
      <c r="H15" s="4">
        <f>G15*E15</f>
        <v>0.049008570164779823</v>
      </c>
      <c r="I15" s="4">
        <f>$B$5-G15</f>
        <v>0.0024076366639015356</v>
      </c>
      <c r="J15" s="4">
        <f>2*SQRT(POWER(H15,2)+POWER(I15,2))</f>
        <v>0.098135348654835072</v>
      </c>
      <c r="K15" s="4">
        <f>B15*J15</f>
        <v>6.2806623139094446</v>
      </c>
      <c r="L15" s="4">
        <f>K15/$B$2</f>
        <v>3.1403311569547223</v>
      </c>
      <c r="M15" s="4">
        <f>$B$1/SQRT(1+POWER(E15,2))</f>
        <v>0.99879545620517241</v>
      </c>
      <c r="N15" s="4">
        <f>E15*M15</f>
        <v>0.049067674327417536</v>
      </c>
      <c r="O15" s="4">
        <f>$B$5-M15</f>
        <v>0.001204543794827595</v>
      </c>
      <c r="P15" s="4">
        <f>2*SQRT(POWER(N15,2)+POWER(O15,2))</f>
        <v>0.098164914091648195</v>
      </c>
      <c r="Q15" s="4">
        <f>B15*P15</f>
        <v>6.2825545018654845</v>
      </c>
      <c r="R15" s="7">
        <f>Q15/$B$2</f>
        <v>3.1412772509327422</v>
      </c>
      <c r="S15" s="4"/>
    </row>
    <row r="16" spans="1:256" ht="15">
      <c r="A16">
        <f>A15+1</f>
        <v>7</v>
      </c>
      <c r="B16">
        <f>POWER(2,A16)</f>
        <v>128</v>
      </c>
      <c r="C16">
        <f>360/B16</f>
        <v>2.8125</v>
      </c>
      <c r="D16" s="7">
        <f>($B$6-N15)/($B$5-M15)</f>
        <v>-40.735483872083321</v>
      </c>
      <c r="E16" s="8">
        <f>-1/D16</f>
        <v>0.024548622108925434</v>
      </c>
      <c r="F16" s="7">
        <f>$B$6-D16*$B$5</f>
        <v>40.735483872083321</v>
      </c>
      <c r="G16" s="4">
        <f>($B$5+M15)/2</f>
        <v>0.9993977281025862</v>
      </c>
      <c r="H16" s="4">
        <f>G16*E16</f>
        <v>0.024533837163708997</v>
      </c>
      <c r="I16" s="4">
        <f>$B$5-G16</f>
        <v>0.0006022718974137975</v>
      </c>
      <c r="J16" s="4">
        <f>2*SQRT(POWER(H16,2)+POWER(I16,2))</f>
        <v>0.049082457045824555</v>
      </c>
      <c r="K16" s="4">
        <f>B16*J16</f>
        <v>6.2825545018655431</v>
      </c>
      <c r="L16" s="4">
        <f>K16/$B$2</f>
        <v>3.1412772509327715</v>
      </c>
      <c r="M16" s="4">
        <f>$B$1/SQRT(1+POWER(E16,2))</f>
        <v>0.99969881869620414</v>
      </c>
      <c r="N16" s="4">
        <f>E16*M16</f>
        <v>0.024541228522912274</v>
      </c>
      <c r="O16" s="4">
        <f>$B$5-M16</f>
        <v>0.00030118130379586106</v>
      </c>
      <c r="P16" s="4">
        <f>2*SQRT(POWER(N16,2)+POWER(O16,2))</f>
        <v>0.049086153142879674</v>
      </c>
      <c r="Q16" s="4">
        <f>B16*P16</f>
        <v>6.2830276022885982</v>
      </c>
      <c r="R16" s="7">
        <f>Q16/$B$2</f>
        <v>3.1415138011442991</v>
      </c>
      <c r="S16" s="4"/>
    </row>
    <row r="17" spans="1:256" ht="15">
      <c r="A17">
        <f>A16+1</f>
        <v>8</v>
      </c>
      <c r="B17">
        <f>POWER(2,A17)</f>
        <v>256</v>
      </c>
      <c r="C17">
        <f>360/B17</f>
        <v>1.40625</v>
      </c>
      <c r="D17" s="7">
        <f>($B$6-N16)/($B$5-M16)</f>
        <v>-81.483240206524158</v>
      </c>
      <c r="E17" s="8">
        <f>-1/D17</f>
        <v>0.012272462379569591</v>
      </c>
      <c r="F17" s="7">
        <f>$B$6-D17*$B$5</f>
        <v>81.483240206524158</v>
      </c>
      <c r="G17" s="4">
        <f>($B$5+M16)/2</f>
        <v>0.99984940934810207</v>
      </c>
      <c r="H17" s="4">
        <f>G17*E17</f>
        <v>0.012270614261459459</v>
      </c>
      <c r="I17" s="4">
        <f>$B$5-G17</f>
        <v>0.00015059065189793053</v>
      </c>
      <c r="J17" s="4">
        <f>2*SQRT(POWER(H17,2)+POWER(I17,2))</f>
        <v>0.024543076571446481</v>
      </c>
      <c r="K17" s="4">
        <f>B17*J17</f>
        <v>6.2830276022902991</v>
      </c>
      <c r="L17" s="4">
        <f>K17/$B$2</f>
        <v>3.1415138011451496</v>
      </c>
      <c r="M17" s="4">
        <f>$B$1/SQRT(1+POWER(E17,2))</f>
        <v>0.9999247018391445</v>
      </c>
      <c r="N17" s="4">
        <f>E17*M17</f>
        <v>0.01227153828572324</v>
      </c>
      <c r="O17" s="4">
        <f>$B$5-M17</f>
        <v>7.5298160855497009e-05</v>
      </c>
      <c r="P17" s="4">
        <f>2*SQRT(POWER(N17,2)+POWER(O17,2))</f>
        <v>0.024543538596624531</v>
      </c>
      <c r="Q17" s="4">
        <f>B17*P17</f>
        <v>6.28314588073588</v>
      </c>
      <c r="R17" s="7">
        <f>Q17/$B$2</f>
        <v>3.14157294036794</v>
      </c>
      <c r="S17" s="4"/>
    </row>
    <row r="18" spans="1:256">
      <c r="A18">
        <f>A17+1</f>
        <v>9</v>
      </c>
      <c r="B18">
        <f>POWER(2,A18)</f>
        <v>512</v>
      </c>
      <c r="C18">
        <f>360/B18</f>
        <v>0.703125</v>
      </c>
      <c r="D18" s="7">
        <f>($B$6-N17)/($B$5-M17)</f>
        <v>-162.97261641321188</v>
      </c>
      <c r="E18" s="8">
        <f>-1/D18</f>
        <v>0.0061360001576248359</v>
      </c>
      <c r="F18" s="7">
        <f>$B$6-D18*$B$5</f>
        <v>162.97261641321188</v>
      </c>
      <c r="G18" s="4">
        <f>($B$5+M17)/2</f>
        <v>0.99996235091957231</v>
      </c>
      <c r="H18" s="4">
        <f>G18*E18</f>
        <v>0.0061357691428613973</v>
      </c>
      <c r="I18" s="4">
        <f>$B$5-G18</f>
        <v>3.7649080427692994e-05</v>
      </c>
      <c r="J18" s="4">
        <f>2*SQRT(POWER(H18,2)+POWER(I18,2))</f>
        <v>0.012271769298311818</v>
      </c>
      <c r="K18" s="4">
        <f>B18*J18</f>
        <v>6.2831458807356508</v>
      </c>
      <c r="L18" s="4">
        <f>K18/$B$2</f>
        <v>3.1415729403678254</v>
      </c>
      <c r="M18" s="4">
        <f>$B$1/SQRT(1+POWER(E18,2))</f>
        <v>0.999981175282601</v>
      </c>
      <c r="N18" s="4">
        <f>E18*M18</f>
        <v>0.0061358846491559082</v>
      </c>
      <c r="O18" s="4">
        <f>$B$5-M18</f>
        <v>1.8824717399001933e-05</v>
      </c>
      <c r="P18" s="4">
        <f>2*SQRT(POWER(N18,2)+POWER(O18,2))</f>
        <v>0.012271827051866772</v>
      </c>
      <c r="Q18" s="4">
        <f>B18*P18</f>
        <v>6.2831754505557873</v>
      </c>
      <c r="R18" s="7">
        <f>Q18/$B$2</f>
        <v>3.1415877252778937</v>
      </c>
      <c r="S18" s="4"/>
    </row>
    <row r="19" spans="1:256">
      <c r="A19">
        <f>A18+1</f>
        <v>10</v>
      </c>
      <c r="B19">
        <f>POWER(2,A19)</f>
        <v>1024</v>
      </c>
      <c r="C19">
        <f>360/B19</f>
        <v>0.3515625</v>
      </c>
      <c r="D19" s="7">
        <f>($B$6-N18)/($B$5-M18)</f>
        <v>-325.94830079527389</v>
      </c>
      <c r="E19" s="8">
        <f>-1/D19</f>
        <v>0.0030679712014455131</v>
      </c>
      <c r="F19" s="7">
        <f>$B$6-D19*$B$5</f>
        <v>325.94830079527389</v>
      </c>
      <c r="G19" s="4">
        <f>($B$5+M18)/2</f>
        <v>0.99999058764130044</v>
      </c>
      <c r="H19" s="4">
        <f>G19*E19</f>
        <v>0.0030679423246000852</v>
      </c>
      <c r="I19" s="4">
        <f>$B$5-G19</f>
        <v>9.4123586995564779e-06</v>
      </c>
      <c r="J19" s="4">
        <f>2*SQRT(POWER(H19,2)+POWER(I19,2))</f>
        <v>0.0061359135259776484</v>
      </c>
      <c r="K19" s="4">
        <f>B19*J19</f>
        <v>6.2831754506011119</v>
      </c>
      <c r="L19" s="4">
        <f>K19/$B$2</f>
        <v>3.141587725300556</v>
      </c>
      <c r="M19" s="4">
        <f>$B$1/SQRT(1+POWER(E19,2))</f>
        <v>0.99999529380957597</v>
      </c>
      <c r="N19" s="4">
        <f>E19*M19</f>
        <v>0.0030679567629888238</v>
      </c>
      <c r="O19" s="4">
        <f>$B$5-M19</f>
        <v>4.706190424030865e-06</v>
      </c>
      <c r="P19" s="4">
        <f>2*SQRT(POWER(N19,2)+POWER(O19,2))</f>
        <v>0.0061359207451847581</v>
      </c>
      <c r="Q19" s="4">
        <f>B19*P19</f>
        <v>6.2831828430691923</v>
      </c>
      <c r="R19" s="7">
        <f>Q19/$B$2</f>
        <v>3.1415914215345961</v>
      </c>
      <c r="S19" s="4"/>
    </row>
    <row r="20" spans="1:256">
      <c r="A20">
        <f>A19+1</f>
        <v>11</v>
      </c>
      <c r="B20">
        <f>POWER(2,A20)</f>
        <v>2048</v>
      </c>
      <c r="C20">
        <f>360/B20</f>
        <v>0.17578125</v>
      </c>
      <c r="D20" s="7">
        <f>($B$6-N19)/($B$5-M19)</f>
        <v>-651.89813555421551</v>
      </c>
      <c r="E20" s="8">
        <f>-1/D20</f>
        <v>0.0015339819911432072</v>
      </c>
      <c r="F20" s="7">
        <f>$B$6-D20*$B$5</f>
        <v>651.89813555421551</v>
      </c>
      <c r="G20" s="4">
        <f>($B$5+M19)/2</f>
        <v>0.99999764690478798</v>
      </c>
      <c r="H20" s="4">
        <f>G20*E20</f>
        <v>0.0015339783815375286</v>
      </c>
      <c r="I20" s="4">
        <f>$B$5-G20</f>
        <v>2.3530952120154325e-06</v>
      </c>
      <c r="J20" s="4">
        <f>2*SQRT(POWER(H20,2)+POWER(I20,2))</f>
        <v>0.0030679603726786126</v>
      </c>
      <c r="K20" s="4">
        <f>B20*J20</f>
        <v>6.2831828432457986</v>
      </c>
      <c r="L20" s="4">
        <f>K20/$B$2</f>
        <v>3.1415914216228993</v>
      </c>
      <c r="M20" s="4">
        <f>$B$1/SQRT(1+POWER(E20,2))</f>
        <v>0.99999882345170188</v>
      </c>
      <c r="N20" s="4">
        <f>E20*M20</f>
        <v>0.0015339801863393063</v>
      </c>
      <c r="O20" s="4">
        <f>$B$5-M20</f>
        <v>1.1765482981207498e-06</v>
      </c>
      <c r="P20" s="4">
        <f>2*SQRT(POWER(N20,2)+POWER(O20,2))</f>
        <v>0.0030679612750798995</v>
      </c>
      <c r="Q20" s="4">
        <f>B20*P20</f>
        <v>6.2831846913636342</v>
      </c>
      <c r="R20" s="7">
        <f>Q20/$B$2</f>
        <v>3.1415923456818171</v>
      </c>
      <c r="S20" s="4"/>
    </row>
    <row r="21" spans="1:256">
      <c r="A21">
        <f>A20+1</f>
        <v>12</v>
      </c>
      <c r="B21">
        <f>POWER(2,A21)</f>
        <v>4096</v>
      </c>
      <c r="C21">
        <f>360/B21</f>
        <v>0.087890625</v>
      </c>
      <c r="D21" s="7">
        <f>($B$6-N20)/($B$5-M20)</f>
        <v>-1303.7970381576915</v>
      </c>
      <c r="E21" s="8">
        <f>-1/D21</f>
        <v>0.00076699054433582181</v>
      </c>
      <c r="F21" s="7">
        <f>$B$6-D21*$B$5</f>
        <v>1303.7970381576915</v>
      </c>
      <c r="G21" s="4">
        <f>($B$5+M20)/2</f>
        <v>0.99999941172585094</v>
      </c>
      <c r="H21" s="4">
        <f>G21*E21</f>
        <v>0.00076699009313511198</v>
      </c>
      <c r="I21" s="4">
        <f>$B$5-G21</f>
        <v>5.882741490603749e-07</v>
      </c>
      <c r="J21" s="4">
        <f>2*SQRT(POWER(H21,2)+POWER(I21,2))</f>
        <v>0.0015339806374708674</v>
      </c>
      <c r="K21" s="4">
        <f>B21*J21</f>
        <v>6.283184691080673</v>
      </c>
      <c r="L21" s="4">
        <f>K21/$B$2</f>
        <v>3.1415923455403365</v>
      </c>
      <c r="M21" s="4">
        <f>$B$1/SQRT(1+POWER(E21,2))</f>
        <v>0.99999970586288212</v>
      </c>
      <c r="N21" s="4">
        <f>E21*M21</f>
        <v>0.00076699031873543361</v>
      </c>
      <c r="O21" s="4">
        <f>$B$5-M21</f>
        <v>2.9413711788439656e-07</v>
      </c>
      <c r="P21" s="4">
        <f>2*SQRT(POWER(N21,2)+POWER(O21,2))</f>
        <v>0.0015339807502710407</v>
      </c>
      <c r="Q21" s="4">
        <f>B21*P21</f>
        <v>6.2831851531101828</v>
      </c>
      <c r="R21" s="7">
        <f>Q21/$B$2</f>
        <v>3.1415925765550914</v>
      </c>
      <c r="S21" s="4"/>
    </row>
    <row r="22" spans="1:256">
      <c r="A22">
        <f>A21+1</f>
        <v>13</v>
      </c>
      <c r="B22">
        <f>POWER(2,A22)</f>
        <v>8192</v>
      </c>
      <c r="C22">
        <f>360/B22</f>
        <v>0.0439453125</v>
      </c>
      <c r="D22" s="7">
        <f>($B$6-N21)/($B$5-M21)</f>
        <v>-2607.5944588431048</v>
      </c>
      <c r="E22" s="8">
        <f>-1/D22</f>
        <v>0.00038349521591009354</v>
      </c>
      <c r="F22" s="7">
        <f>$B$6-D22*$B$5</f>
        <v>2607.5944588431048</v>
      </c>
      <c r="G22" s="4">
        <f>($B$5+M21)/2</f>
        <v>0.99999985293144111</v>
      </c>
      <c r="H22" s="4">
        <f>G22*E22</f>
        <v>0.00038349515951000479</v>
      </c>
      <c r="I22" s="4">
        <f>$B$5-G22</f>
        <v>1.4706855888668713e-07</v>
      </c>
      <c r="J22" s="4">
        <f>2*SQRT(POWER(H22,2)+POWER(I22,2))</f>
        <v>0.00076699037542009622</v>
      </c>
      <c r="K22" s="4">
        <f>B22*J22</f>
        <v>6.2831851554414282</v>
      </c>
      <c r="L22" s="4">
        <f>K22/$B$2</f>
        <v>3.1415925777207141</v>
      </c>
      <c r="M22" s="4">
        <f>$B$1/SQRT(1+POWER(E22,2))</f>
        <v>0.99999992646571789</v>
      </c>
      <c r="N22" s="4">
        <f>E22*M22</f>
        <v>0.00038349518771004816</v>
      </c>
      <c r="O22" s="4">
        <f>$B$5-M22</f>
        <v>7.3534282107878823e-08</v>
      </c>
      <c r="P22" s="4">
        <f>2*SQRT(POWER(N22,2)+POWER(O22,2))</f>
        <v>0.00076699038952011836</v>
      </c>
      <c r="Q22" s="4">
        <f>B22*P22</f>
        <v>6.2831852709488096</v>
      </c>
      <c r="R22" s="7">
        <f>Q22/$B$2</f>
        <v>3.1415926354744048</v>
      </c>
      <c r="S22" s="4"/>
    </row>
    <row r="23" spans="1:256">
      <c r="A23">
        <f>A22+1</f>
        <v>14</v>
      </c>
      <c r="B23">
        <f>POWER(2,A23)</f>
        <v>16384</v>
      </c>
      <c r="C23">
        <f>360/B23</f>
        <v>0.02197265625</v>
      </c>
      <c r="D23" s="7">
        <f>($B$6-N22)/($B$5-M22)</f>
        <v>-5215.1891161110361</v>
      </c>
      <c r="E23" s="8">
        <f>-1/D23</f>
        <v>0.00019174760065953264</v>
      </c>
      <c r="F23" s="7">
        <f>$B$6-D23*$B$5</f>
        <v>5215.1891161110361</v>
      </c>
      <c r="G23" s="4">
        <f>($B$5+M22)/2</f>
        <v>0.99999996323285889</v>
      </c>
      <c r="H23" s="4">
        <f>G23*E23</f>
        <v>0.00019174759360952154</v>
      </c>
      <c r="I23" s="4">
        <f>$B$5-G23</f>
        <v>3.6767141109450563e-08</v>
      </c>
      <c r="J23" s="4">
        <f>2*SQRT(POWER(H23,2)+POWER(I23,2))</f>
        <v>0.0003834951942690541</v>
      </c>
      <c r="K23" s="4">
        <f>B23*J23</f>
        <v>6.2831852629041824</v>
      </c>
      <c r="L23" s="4">
        <f>K23/$B$2</f>
        <v>3.1415926314520912</v>
      </c>
      <c r="M23" s="4">
        <f>$B$1/SQRT(1+POWER(E23,2))</f>
        <v>0.99999998161642922</v>
      </c>
      <c r="N23" s="4">
        <f>E23*M23</f>
        <v>0.00019174759713452705</v>
      </c>
      <c r="O23" s="4">
        <f>$B$5-M23</f>
        <v>1.8383570776769886e-08</v>
      </c>
      <c r="P23" s="4">
        <f>2*SQRT(POWER(N23,2)+POWER(O23,2))</f>
        <v>0.0003834951960315569</v>
      </c>
      <c r="Q23" s="4">
        <f>B23*P23</f>
        <v>6.2831852917810282</v>
      </c>
      <c r="R23" s="7">
        <f>Q23/$B$2</f>
        <v>3.1415926458905141</v>
      </c>
      <c r="S23" s="4"/>
    </row>
    <row r="24" spans="1:256">
      <c r="A24">
        <f>A23+1</f>
        <v>15</v>
      </c>
      <c r="B24">
        <f>POWER(2,A24)</f>
        <v>32768</v>
      </c>
      <c r="C24">
        <f>360/B24</f>
        <v>0.010986328125</v>
      </c>
      <c r="D24" s="7">
        <f>($B$6-N23)/($B$5-M23)</f>
        <v>-10430.378268884842</v>
      </c>
      <c r="E24" s="8">
        <f>-1/D24</f>
        <v>9.5873799992770008e-05</v>
      </c>
      <c r="F24" s="7">
        <f>$B$6-D24*$B$5</f>
        <v>10430.378268884842</v>
      </c>
      <c r="G24" s="4">
        <f>($B$5+M23)/2</f>
        <v>0.99999999080821467</v>
      </c>
      <c r="H24" s="4">
        <f>G24*E24</f>
        <v>9.5873799111518624e-05</v>
      </c>
      <c r="I24" s="4">
        <f>$B$5-G24</f>
        <v>9.191785332873792e-09</v>
      </c>
      <c r="J24" s="4">
        <f>2*SQRT(POWER(H24,2)+POWER(I24,2))</f>
        <v>0.00019174759910428862</v>
      </c>
      <c r="K24" s="4">
        <f>B24*J24</f>
        <v>6.2831853274493294</v>
      </c>
      <c r="L24" s="4">
        <f>K24/$B$2</f>
        <v>3.1415926637246647</v>
      </c>
      <c r="M24" s="4">
        <f>$B$1/SQRT(1+POWER(E24,2))</f>
        <v>0.99999999540410722</v>
      </c>
      <c r="N24" s="4">
        <f>E24*M24</f>
        <v>9.5873799552144309e-05</v>
      </c>
      <c r="O24" s="4">
        <f>$B$5-M24</f>
        <v>4.5958927774591984e-09</v>
      </c>
      <c r="P24" s="4">
        <f>2*SQRT(POWER(N24,2)+POWER(O24,2))</f>
        <v>0.00019174759932460148</v>
      </c>
      <c r="Q24" s="4">
        <f>B24*P24</f>
        <v>6.2831853346685413</v>
      </c>
      <c r="R24" s="7">
        <f>Q24/$B$2</f>
        <v>3.1415926673342707</v>
      </c>
      <c r="S24" s="4"/>
    </row>
    <row r="25" spans="1:256">
      <c r="A25">
        <f>A24+1</f>
        <v>16</v>
      </c>
      <c r="B25">
        <f>POWER(2,A25)</f>
        <v>65536</v>
      </c>
      <c r="C25">
        <f>360/B25</f>
        <v>0.0054931640625</v>
      </c>
      <c r="D25" s="7">
        <f>($B$6-N24)/($B$5-M24)</f>
        <v>-20860.756374117882</v>
      </c>
      <c r="E25" s="8">
        <f>-1/D25</f>
        <v>4.793690037244807e-05</v>
      </c>
      <c r="F25" s="7">
        <f>$B$6-D25*$B$5</f>
        <v>20860.756374117882</v>
      </c>
      <c r="G25" s="4">
        <f>($B$5+M24)/2</f>
        <v>0.99999999770205361</v>
      </c>
      <c r="H25" s="4">
        <f>G25*E25</f>
        <v>4.7936900262291645e-05</v>
      </c>
      <c r="I25" s="4">
        <f>$B$5-G25</f>
        <v>2.2979463887295992e-09</v>
      </c>
      <c r="J25" s="4">
        <f>2*SQRT(POWER(H25,2)+POWER(I25,2))</f>
        <v>9.5873800634739721e-05</v>
      </c>
      <c r="K25" s="4">
        <f>B25*J25</f>
        <v>6.2831853983983024</v>
      </c>
      <c r="L25" s="4">
        <f>K25/$B$2</f>
        <v>3.1415926991991512</v>
      </c>
      <c r="M25" s="4">
        <f>$B$1/SQRT(1+POWER(E25,2))</f>
        <v>0.99999999885102686</v>
      </c>
      <c r="N25" s="4">
        <f>E25*M25</f>
        <v>4.7936900317369861e-05</v>
      </c>
      <c r="O25" s="4">
        <f>$B$5-M25</f>
        <v>1.1489731388536484e-09</v>
      </c>
      <c r="P25" s="4">
        <f>2*SQRT(POWER(N25,2)+POWER(O25,2))</f>
        <v>9.5873800662278822e-05</v>
      </c>
      <c r="Q25" s="4">
        <f>B25*P25</f>
        <v>6.2831854002031049</v>
      </c>
      <c r="R25" s="7">
        <f>Q25/$B$2</f>
        <v>3.1415927001015524</v>
      </c>
      <c r="S25" s="4"/>
    </row>
    <row r="26" spans="1:256">
      <c r="A26">
        <f>A25+1</f>
        <v>17</v>
      </c>
      <c r="B26">
        <f>POWER(2,A26)</f>
        <v>131072</v>
      </c>
      <c r="C26">
        <f>360/B26</f>
        <v>0.00274658203125</v>
      </c>
      <c r="D26" s="7">
        <f>($B$6-N25)/($B$5-M25)</f>
        <v>-41721.51523507102</v>
      </c>
      <c r="E26" s="8">
        <f>-1/D26</f>
        <v>2.3968448757570581e-05</v>
      </c>
      <c r="F26" s="7">
        <f>$B$6-D26*$B$5</f>
        <v>41721.51523507102</v>
      </c>
      <c r="G26" s="4">
        <f>($B$5+M25)/2</f>
        <v>0.99999999942551343</v>
      </c>
      <c r="H26" s="4">
        <f>G26*E26</f>
        <v>2.3968448743801031e-05</v>
      </c>
      <c r="I26" s="4">
        <f>$B$5-G26</f>
        <v>5.7448656942682419e-10</v>
      </c>
      <c r="J26" s="4">
        <f>2*SQRT(POWER(H26,2)+POWER(I26,2))</f>
        <v>4.7936897501371612e-05</v>
      </c>
      <c r="K26" s="4">
        <f>B26*J26</f>
        <v>6.28318502929978</v>
      </c>
      <c r="L26" s="4">
        <f>K26/$B$2</f>
        <v>3.14159251464989</v>
      </c>
      <c r="M26" s="4">
        <f>$B$1/SQRT(1+POWER(E26,2))</f>
        <v>0.99999999971275688</v>
      </c>
      <c r="N26" s="4">
        <f>E26*M26</f>
        <v>2.3968448750685809e-05</v>
      </c>
      <c r="O26" s="4">
        <f>$B$5-M26</f>
        <v>2.872431181799584e-10</v>
      </c>
      <c r="P26" s="4">
        <f>2*SQRT(POWER(N26,2)+POWER(O26,2))</f>
        <v>4.7936897504814002e-05</v>
      </c>
      <c r="Q26" s="4">
        <f>B26*P26</f>
        <v>6.2831850297509808</v>
      </c>
      <c r="R26" s="7">
        <f>Q26/$B$2</f>
        <v>3.1415925148754904</v>
      </c>
      <c r="S26" s="4"/>
    </row>
    <row r="27" spans="1:256">
      <c r="A27">
        <f>A26+1</f>
        <v>18</v>
      </c>
      <c r="B27">
        <f>POWER(2,A27)</f>
        <v>262144</v>
      </c>
      <c r="C27">
        <f>360/B27</f>
        <v>0.001373291015625</v>
      </c>
      <c r="D27" s="7">
        <f>($B$6-N26)/($B$5-M26)</f>
        <v>-83443.073945707292</v>
      </c>
      <c r="E27" s="8">
        <f>-1/D27</f>
        <v>1.1984218134756823e-05</v>
      </c>
      <c r="F27" s="7">
        <f>$B$6-D27*$B$5</f>
        <v>83443.073945707292</v>
      </c>
      <c r="G27" s="4">
        <f>($B$5+M26)/2</f>
        <v>0.99999999985637844</v>
      </c>
      <c r="H27" s="4">
        <f>G27*E27</f>
        <v>1.1984218133035632e-05</v>
      </c>
      <c r="I27" s="4">
        <f>$B$5-G27</f>
        <v>1.436215590899792e-10</v>
      </c>
      <c r="J27" s="4">
        <f>2*SQRT(POWER(H27,2)+POWER(I27,2))</f>
        <v>2.3968436267792456e-05</v>
      </c>
      <c r="K27" s="4">
        <f>B27*J27</f>
        <v>6.2831817569841855</v>
      </c>
      <c r="L27" s="4">
        <f>K27/$B$2</f>
        <v>3.1415908784920927</v>
      </c>
      <c r="M27" s="4">
        <f>$B$1/SQRT(1+POWER(E27,2))</f>
        <v>0.99999999992818922</v>
      </c>
      <c r="N27" s="4">
        <f>E27*M27</f>
        <v>1.1984218133896228e-05</v>
      </c>
      <c r="O27" s="4">
        <f>$B$5-M27</f>
        <v>7.18107795449896e-11</v>
      </c>
      <c r="P27" s="4">
        <f>2*SQRT(POWER(N27,2)+POWER(O27,2))</f>
        <v>2.3968436268222755e-05</v>
      </c>
      <c r="Q27" s="4">
        <f>B27*P27</f>
        <v>6.2831817570969859</v>
      </c>
      <c r="R27" s="7">
        <f>Q27/$B$2</f>
        <v>3.1415908785484929</v>
      </c>
      <c r="S27" s="4"/>
    </row>
    <row r="28" spans="1:256">
      <c r="A28">
        <f>A27+1</f>
        <v>19</v>
      </c>
      <c r="B28">
        <f>POWER(2,A28)</f>
        <v>524288</v>
      </c>
      <c r="C28">
        <f>360/B28</f>
        <v>0.0006866455078125</v>
      </c>
      <c r="D28" s="7">
        <f>($B$6-N27)/($B$5-M27)</f>
        <v>-166886.06097623674</v>
      </c>
      <c r="E28" s="8">
        <f>-1/D28</f>
        <v>5.9921121881017502e-06</v>
      </c>
      <c r="F28" s="7">
        <f>$B$6-D28*$B$5</f>
        <v>166886.06097623674</v>
      </c>
      <c r="G28" s="4">
        <f>($B$5+M27)/2</f>
        <v>0.99999999996409461</v>
      </c>
      <c r="H28" s="4">
        <f>G28*E28</f>
        <v>5.9921121878866013e-06</v>
      </c>
      <c r="I28" s="4">
        <f>$B$5-G28</f>
        <v>3.59053897724948e-11</v>
      </c>
      <c r="J28" s="4">
        <f>2*SQRT(POWER(H28,2)+POWER(I28,2))</f>
        <v>1.1984224375988352e-05</v>
      </c>
      <c r="K28" s="4">
        <f>B28*J28</f>
        <v>6.2831850296381813</v>
      </c>
      <c r="L28" s="4">
        <f>K28/$B$2</f>
        <v>3.1415925148190906</v>
      </c>
      <c r="M28" s="4">
        <f>$B$1/SQRT(1+POWER(E28,2))</f>
        <v>0.99999999998204725</v>
      </c>
      <c r="N28" s="4">
        <f>E28*M28</f>
        <v>5.9921121879941753e-06</v>
      </c>
      <c r="O28" s="4">
        <f>$B$5-M28</f>
        <v>1.7952750397398631e-11</v>
      </c>
      <c r="P28" s="4">
        <f>2*SQRT(POWER(N28,2)+POWER(O28,2))</f>
        <v>1.1984224376042139e-05</v>
      </c>
      <c r="Q28" s="4">
        <f>B28*P28</f>
        <v>6.2831850296663809</v>
      </c>
      <c r="R28" s="7">
        <f>Q28/$B$2</f>
        <v>3.1415925148331905</v>
      </c>
      <c r="S28" s="4"/>
    </row>
    <row r="29" spans="1:256">
      <c r="A29">
        <f>A28+1</f>
        <v>20</v>
      </c>
      <c r="B29">
        <f>POWER(2,A29)</f>
        <v>1048576</v>
      </c>
      <c r="C29">
        <f>360/B29</f>
        <v>0.00034332275390625</v>
      </c>
      <c r="D29" s="7">
        <f>($B$6-N28)/($B$5-M28)</f>
        <v>-333771.26375368296</v>
      </c>
      <c r="E29" s="8">
        <f>-1/D29</f>
        <v>2.9960637975652139e-06</v>
      </c>
      <c r="F29" s="7">
        <f>$B$6-D29*$B$5</f>
        <v>333771.26375368296</v>
      </c>
      <c r="G29" s="4">
        <f>($B$5+M28)/2</f>
        <v>0.99999999999102362</v>
      </c>
      <c r="H29" s="4">
        <f>G29*E29</f>
        <v>2.9960637975383202e-06</v>
      </c>
      <c r="I29" s="4">
        <f>$B$5-G29</f>
        <v>8.9763751986993157e-12</v>
      </c>
      <c r="J29" s="4">
        <f>2*SQRT(POWER(H29,2)+POWER(I29,2))</f>
        <v>5.9921275951035346e-06</v>
      </c>
      <c r="K29" s="4">
        <f>B29*J29</f>
        <v>6.2832011851632839</v>
      </c>
      <c r="L29" s="4">
        <f>K29/$B$2</f>
        <v>3.1416005925816419</v>
      </c>
      <c r="M29" s="4">
        <f>$B$1/SQRT(1+POWER(E29,2))</f>
        <v>0.99999999999551181</v>
      </c>
      <c r="N29" s="4">
        <f>E29*M29</f>
        <v>2.9960637975517669e-06</v>
      </c>
      <c r="O29" s="4">
        <f>$B$5-M29</f>
        <v>4.4881875993496578e-12</v>
      </c>
      <c r="P29" s="4">
        <f>2*SQRT(POWER(N29,2)+POWER(O29,2))</f>
        <v>5.9921275951102575e-06</v>
      </c>
      <c r="Q29" s="4">
        <f>B29*P29</f>
        <v>6.2832011851703333</v>
      </c>
      <c r="R29" s="7">
        <f>Q29/$B$2</f>
        <v>3.1416005925851667</v>
      </c>
      <c r="S29" s="4"/>
    </row>
    <row r="30" spans="1:256">
      <c r="A30">
        <f>A29+1</f>
        <v>21</v>
      </c>
      <c r="B30">
        <f>POWER(2,A30)</f>
        <v>2097152</v>
      </c>
      <c r="C30">
        <f>360/B30</f>
        <v>0.000171661376953125</v>
      </c>
      <c r="D30" s="7">
        <f>($B$6-N29)/($B$5-M29)</f>
        <v>-667544.24391393515</v>
      </c>
      <c r="E30" s="8">
        <f>-1/D30</f>
        <v>1.4980280470052672e-06</v>
      </c>
      <c r="F30" s="7">
        <f>$B$6-D30*$B$5</f>
        <v>667544.24391393515</v>
      </c>
      <c r="G30" s="4">
        <f>($B$5+M29)/2</f>
        <v>0.99999999999775591</v>
      </c>
      <c r="H30" s="4">
        <f>G30*E30</f>
        <v>1.4980280470019055e-06</v>
      </c>
      <c r="I30" s="4">
        <f>$B$5-G30</f>
        <v>2.2440937996748289e-12</v>
      </c>
      <c r="J30" s="4">
        <f>2*SQRT(POWER(H30,2)+POWER(I30,2))</f>
        <v>2.9960560940071724e-06</v>
      </c>
      <c r="K30" s="4">
        <f>B30*J30</f>
        <v>6.2831850296593297</v>
      </c>
      <c r="L30" s="4">
        <f>K30/$B$2</f>
        <v>3.1415925148296648</v>
      </c>
      <c r="M30" s="4">
        <f>$B$1/SQRT(1+POWER(E30,2))</f>
        <v>0.99999999999887801</v>
      </c>
      <c r="N30" s="4">
        <f>E30*M30</f>
        <v>1.4980280470035864e-06</v>
      </c>
      <c r="O30" s="4">
        <f>$B$5-M30</f>
        <v>1.1219913886861832e-12</v>
      </c>
      <c r="P30" s="4">
        <f>2*SQRT(POWER(N30,2)+POWER(O30,2))</f>
        <v>2.9960560940080131e-06</v>
      </c>
      <c r="Q30" s="4">
        <f>B30*P30</f>
        <v>6.2831850296610927</v>
      </c>
      <c r="R30" s="7">
        <f>Q30/$B$2</f>
        <v>3.1415925148305464</v>
      </c>
    </row>
    <row r="31" spans="1:256">
      <c r="A31">
        <f>A30+1</f>
        <v>22</v>
      </c>
      <c r="B31">
        <f>POWER(2,A31)</f>
        <v>4194304</v>
      </c>
      <c r="C31">
        <f>360/B31</f>
        <v>8.58306884765625e-05</v>
      </c>
      <c r="D31" s="7">
        <f>($B$6-N30)/($B$5-M30)</f>
        <v>-1335151.1090987341</v>
      </c>
      <c r="E31" s="8">
        <f>-1/D31</f>
        <v>7.4897889323930463e-07</v>
      </c>
      <c r="F31" s="7">
        <f>$B$6-D31*$B$5</f>
        <v>1335151.1090987341</v>
      </c>
      <c r="G31" s="4">
        <f>($B$5+M30)/2</f>
        <v>0.999999999999439</v>
      </c>
      <c r="H31" s="4">
        <f>G31*E31</f>
        <v>7.489788932388845e-07</v>
      </c>
      <c r="I31" s="4">
        <f>$B$5-G31</f>
        <v>5.609956943430916e-13</v>
      </c>
      <c r="J31" s="4">
        <f>2*SQRT(POWER(H31,2)+POWER(I31,2))</f>
        <v>1.4979577864781891e-06</v>
      </c>
      <c r="K31" s="4">
        <f>B31*J31</f>
        <v>6.2828903356566146</v>
      </c>
      <c r="L31" s="4">
        <f>K31/$B$2</f>
        <v>3.1414451678283073</v>
      </c>
      <c r="M31" s="4">
        <f>$B$1/SQRT(1+POWER(E31,2))</f>
        <v>0.99999999999971956</v>
      </c>
      <c r="N31" s="4">
        <f>E31*M31</f>
        <v>7.4897889323909457e-07</v>
      </c>
      <c r="O31" s="4">
        <f>$B$5-M31</f>
        <v>2.8044233602031454e-13</v>
      </c>
      <c r="P31" s="4">
        <f>2*SQRT(POWER(N31,2)+POWER(O31,2))</f>
        <v>1.4979577864782942e-06</v>
      </c>
      <c r="Q31" s="4">
        <f>B31*P31</f>
        <v>6.2828903356570551</v>
      </c>
      <c r="R31" s="7">
        <f>Q31/$B$2</f>
        <v>3.1414451678285276</v>
      </c>
    </row>
    <row r="32" spans="1:256">
      <c r="A32">
        <f>A31+1</f>
        <v>23</v>
      </c>
      <c r="B32">
        <f>POWER(2,A32)</f>
        <v>8388608</v>
      </c>
      <c r="C32">
        <f>360/B32</f>
        <v>4.291534423828125e-05</v>
      </c>
      <c r="D32" s="7">
        <f>($B$6-N31)/($B$5-M31)</f>
        <v>-2670705.5142517439</v>
      </c>
      <c r="E32" s="8">
        <f>-1/D32</f>
        <v>3.7443289597586789e-07</v>
      </c>
      <c r="F32" s="7">
        <f>$B$6-D32*$B$5</f>
        <v>2670705.5142517439</v>
      </c>
      <c r="G32" s="4">
        <f>($B$5+M31)/2</f>
        <v>0.99999999999985978</v>
      </c>
      <c r="H32" s="4">
        <f>G32*E32</f>
        <v>3.7443289597581538e-07</v>
      </c>
      <c r="I32" s="4">
        <f>$B$5-G32</f>
        <v>1.4022116801015727e-13</v>
      </c>
      <c r="J32" s="4">
        <f>2*SQRT(POWER(H32,2)+POWER(I32,2))</f>
        <v>7.4886579195168327e-07</v>
      </c>
      <c r="K32" s="4">
        <f>B32*J32</f>
        <v>6.2819415732922259</v>
      </c>
      <c r="L32" s="4">
        <f>K32/$B$2</f>
        <v>3.140970786646113</v>
      </c>
      <c r="M32" s="4">
        <f>$B$1/SQRT(1+POWER(E32,2))</f>
        <v>0.99999999999993006</v>
      </c>
      <c r="N32" s="4">
        <f>E32*M32</f>
        <v>3.7443289597584169e-07</v>
      </c>
      <c r="O32" s="4">
        <f>$B$5-M32</f>
        <v>6.9944050551384862e-14</v>
      </c>
      <c r="P32" s="4">
        <f>2*SQRT(POWER(N32,2)+POWER(O32,2))</f>
        <v>7.488657919516964e-07</v>
      </c>
      <c r="Q32" s="4">
        <f>B32*P32</f>
        <v>6.281941573292336</v>
      </c>
      <c r="R32" s="7">
        <f>Q32/$B$2</f>
        <v>3.140970786646168</v>
      </c>
    </row>
    <row r="33" spans="1:256">
      <c r="A33">
        <f>A32+1</f>
        <v>24</v>
      </c>
      <c r="B33">
        <f>POWER(2,A33)</f>
        <v>16777216</v>
      </c>
      <c r="C33">
        <f>360/B33</f>
        <v>2.1457672119140625e-05</v>
      </c>
      <c r="D33" s="7">
        <f>($B$6-N32)/($B$5-M32)</f>
        <v>-5353320.1612446234</v>
      </c>
      <c r="E33" s="8">
        <f>-1/D33</f>
        <v>1.8679996149669935e-07</v>
      </c>
      <c r="F33" s="7">
        <f>$B$6-D33*$B$5</f>
        <v>5353320.1612446234</v>
      </c>
      <c r="G33" s="4">
        <f>($B$5+M32)/2</f>
        <v>0.99999999999996503</v>
      </c>
      <c r="H33" s="4">
        <f>G33*E33</f>
        <v>1.8679996149669281e-07</v>
      </c>
      <c r="I33" s="4">
        <f>$B$5-G33</f>
        <v>3.4972025275692431e-14</v>
      </c>
      <c r="J33" s="4">
        <f>2*SQRT(POWER(H33,2)+POWER(I33,2))</f>
        <v>3.7359992299339219e-07</v>
      </c>
      <c r="K33" s="4">
        <f>B33*J33</f>
        <v>6.2679666056435073</v>
      </c>
      <c r="L33" s="4">
        <f>K33/$B$2</f>
        <v>3.1339833028217536</v>
      </c>
      <c r="M33" s="4">
        <f>$B$1/SQRT(1+POWER(E33,2))</f>
        <v>0.99999999999998268</v>
      </c>
      <c r="N33" s="4">
        <f>E33*M33</f>
        <v>1.8679996149669612e-07</v>
      </c>
      <c r="O33" s="4">
        <f>$B$5-M33</f>
        <v>1.7319479184152442e-14</v>
      </c>
      <c r="P33" s="4">
        <f>2*SQRT(POWER(N33,2)+POWER(O33,2))</f>
        <v>3.7359992299339383e-07</v>
      </c>
      <c r="Q33" s="4">
        <f>B33*P33</f>
        <v>6.2679666056435348</v>
      </c>
      <c r="R33" s="7">
        <f>Q33/$B$2</f>
        <v>3.1339833028217674</v>
      </c>
    </row>
    <row r="34" spans="1:256">
      <c r="A34">
        <f>A33+1</f>
        <v>25</v>
      </c>
      <c r="B34">
        <f>POWER(2,A34)</f>
        <v>33554432</v>
      </c>
      <c r="C34">
        <f>360/B34</f>
        <v>1.0728836059570312e-05</v>
      </c>
      <c r="D34" s="7">
        <f>($B$6-N33)/($B$5-M33)</f>
        <v>-10785541.499863381</v>
      </c>
      <c r="E34" s="8">
        <f>-1/D34</f>
        <v>9.2716717098781447e-08</v>
      </c>
      <c r="F34" s="7">
        <f>$B$6-D34*$B$5</f>
        <v>10785541.499863381</v>
      </c>
      <c r="G34" s="4">
        <f>($B$5+M33)/2</f>
        <v>0.99999999999999134</v>
      </c>
      <c r="H34" s="4">
        <f>G34*E34</f>
        <v>9.271671709878064e-08</v>
      </c>
      <c r="I34" s="4">
        <f>$B$5-G34</f>
        <v>8.659739592076221e-15</v>
      </c>
      <c r="J34" s="4">
        <f>2*SQRT(POWER(H34,2)+POWER(I34,2))</f>
        <v>1.854334341975621e-07</v>
      </c>
      <c r="K34" s="4">
        <f>B34*J34</f>
        <v>6.222113558308572</v>
      </c>
      <c r="L34" s="4">
        <f>K34/$B$2</f>
        <v>3.111056779154286</v>
      </c>
      <c r="M34" s="4">
        <f>$B$1/SQRT(1+POWER(E34,2))</f>
        <v>0.99999999999999578</v>
      </c>
      <c r="N34" s="4">
        <f>E34*M34</f>
        <v>9.271671709878105e-08</v>
      </c>
      <c r="O34" s="4">
        <f>$B$5-M34</f>
        <v>4.2188474935755949e-15</v>
      </c>
      <c r="P34" s="4">
        <f>2*SQRT(POWER(N34,2)+POWER(O34,2))</f>
        <v>1.8543343419756229e-07</v>
      </c>
      <c r="Q34" s="4">
        <f>B34*P34</f>
        <v>6.2221135583085783</v>
      </c>
      <c r="R34" s="7">
        <f>Q34/$B$2</f>
        <v>3.1110567791542891</v>
      </c>
    </row>
    <row r="35" spans="1:256">
      <c r="A35">
        <f>A34+1</f>
        <v>26</v>
      </c>
      <c r="B35">
        <f>POWER(2,A35)</f>
        <v>67108864</v>
      </c>
      <c r="C35">
        <f>360/B35</f>
        <v>5.3644180297851562e-06</v>
      </c>
      <c r="D35" s="7">
        <f>($B$6-N34)/($B$5-M34)</f>
        <v>-21976788.030372947</v>
      </c>
      <c r="E35" s="8">
        <f>-1/D35</f>
        <v>4.5502554723554381e-08</v>
      </c>
      <c r="F35" s="7">
        <f>$B$6-D35*$B$5</f>
        <v>21976788.030372947</v>
      </c>
      <c r="G35" s="4">
        <f>($B$5+M34)/2</f>
        <v>0.99999999999999789</v>
      </c>
      <c r="H35" s="4">
        <f>G35*E35</f>
        <v>4.5502554723554281e-08</v>
      </c>
      <c r="I35" s="4">
        <f>$B$5-G35</f>
        <v>2.1094237467877974e-15</v>
      </c>
      <c r="J35" s="4">
        <f>2*SQRT(POWER(H35,2)+POWER(I35,2))</f>
        <v>9.1005109447108656e-08</v>
      </c>
      <c r="K35" s="4">
        <f>B35*J35</f>
        <v>6.10724951319113</v>
      </c>
      <c r="L35" s="4">
        <f>K35/$B$2</f>
        <v>3.053624756595565</v>
      </c>
      <c r="M35" s="4">
        <f>$B$1/SQRT(1+POWER(E35,2))</f>
        <v>0.99999999999999911</v>
      </c>
      <c r="N35" s="4">
        <f>E35*M35</f>
        <v>4.5502554723554341e-08</v>
      </c>
      <c r="O35" s="4">
        <f>$B$5-M35</f>
        <v>8.8817841970012523e-16</v>
      </c>
      <c r="P35" s="4">
        <f>2*SQRT(POWER(N35,2)+POWER(O35,2))</f>
        <v>9.1005109447108695e-08</v>
      </c>
      <c r="Q35" s="4">
        <f>B35*P35</f>
        <v>6.1072495131911326</v>
      </c>
      <c r="R35" s="7">
        <f>Q35/$B$2</f>
        <v>3.0536247565955663</v>
      </c>
    </row>
    <row r="36" spans="1:256">
      <c r="A36">
        <f>A35+1</f>
        <v>27</v>
      </c>
      <c r="B36">
        <f>POWER(2,A36)</f>
        <v>134217728</v>
      </c>
      <c r="C36">
        <f>360/B36</f>
        <v>2.6822090148925781e-06</v>
      </c>
      <c r="D36" s="7">
        <f>($B$6-N35)/($B$5-M35)</f>
        <v>-51231322.124351233</v>
      </c>
      <c r="E36" s="8">
        <f>-1/D36</f>
        <v>1.9519308862901292e-08</v>
      </c>
      <c r="F36" s="7">
        <f>$B$6-D36*$B$5</f>
        <v>51231322.124351233</v>
      </c>
      <c r="G36" s="4">
        <f>($B$5+M35)/2</f>
        <v>0.99999999999999956</v>
      </c>
      <c r="H36" s="4">
        <f>G36*E36</f>
        <v>1.9519308862901282e-08</v>
      </c>
      <c r="I36" s="4">
        <f>$B$5-G36</f>
        <v>4.4408920985006262e-16</v>
      </c>
      <c r="J36" s="4">
        <f>2*SQRT(POWER(H36,2)+POWER(I36,2))</f>
        <v>3.9038617725802571e-08</v>
      </c>
      <c r="K36" s="4">
        <f>B36*J36</f>
        <v>5.2396745754177481</v>
      </c>
      <c r="L36" s="4">
        <f>K36/$B$2</f>
        <v>2.619837287708874</v>
      </c>
      <c r="M36" s="4">
        <f>$B$1/SQRT(1+POWER(E36,2))</f>
        <v>0.99999999999999978</v>
      </c>
      <c r="N36" s="4">
        <f>E36*M36</f>
        <v>1.9519308862901289e-08</v>
      </c>
      <c r="O36" s="4">
        <f>$B$5-M36</f>
        <v>2.2204460492503131e-16</v>
      </c>
      <c r="P36" s="4">
        <f>2*SQRT(POWER(N36,2)+POWER(O36,2))</f>
        <v>3.9038617725802584e-08</v>
      </c>
      <c r="Q36" s="4">
        <f>B36*P36</f>
        <v>5.2396745754177498</v>
      </c>
      <c r="R36" s="7">
        <f>Q36/$B$2</f>
        <v>2.6198372877088749</v>
      </c>
    </row>
    <row r="37" spans="1:256">
      <c r="A37">
        <f>A36+1</f>
        <v>28</v>
      </c>
      <c r="B37">
        <f>POWER(2,A37)</f>
        <v>268435456</v>
      </c>
      <c r="C37">
        <f>360/B37</f>
        <v>1.3411045074462891e-06</v>
      </c>
      <c r="D37" s="7">
        <f>($B$6-N36)/($B$5-M36)</f>
        <v>-87907152.121491864</v>
      </c>
      <c r="E37" s="8">
        <f>-1/D37</f>
        <v>1.1375638680888587e-08</v>
      </c>
      <c r="F37" s="7">
        <f>$B$6-D37*$B$5</f>
        <v>87907152.121491864</v>
      </c>
      <c r="G37" s="4">
        <f>($B$5+M36)/2</f>
        <v>0.99999999999999989</v>
      </c>
      <c r="H37" s="4">
        <f>G37*E37</f>
        <v>1.1375638680888585e-08</v>
      </c>
      <c r="I37" s="4">
        <f>$B$5-G37</f>
        <v>1.1102230246251565e-16</v>
      </c>
      <c r="J37" s="4">
        <f>2*SQRT(POWER(H37,2)+POWER(I37,2))</f>
        <v>2.2751277361777171e-08</v>
      </c>
      <c r="K37" s="4">
        <f>B37*J37</f>
        <v>6.1072495131911317</v>
      </c>
      <c r="L37" s="4">
        <f>K37/$B$2</f>
        <v>3.0536247565955659</v>
      </c>
      <c r="M37" s="4">
        <f>$B$1/SQRT(1+POWER(E37,2))</f>
        <v>1</v>
      </c>
      <c r="N37" s="4">
        <f>E37*M37</f>
        <v>1.1375638680888587e-08</v>
      </c>
      <c r="O37" s="4">
        <f>$B$5-M37</f>
        <v>0</v>
      </c>
      <c r="P37" s="4">
        <f>2*SQRT(POWER(N37,2)+POWER(O37,2))</f>
        <v>2.2751277361777174e-08</v>
      </c>
      <c r="Q37" s="4">
        <f>B37*P37</f>
        <v>6.1072495131911326</v>
      </c>
      <c r="R37" s="7">
        <f>Q37/$B$2</f>
        <v>3.0536247565955663</v>
      </c>
    </row>
    <row r="38" spans="1:256">
      <c r="D38" s="7"/>
      <c r="E38" s="4"/>
      <c r="F38" s="7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256">
      <c r="D39" s="7"/>
      <c r="E39" s="4"/>
      <c r="F39" s="7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256">
      <c r="D40" s="7"/>
      <c r="E40" s="4"/>
      <c r="F40" s="7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256">
      <c r="D41" s="7"/>
      <c r="E41" s="4"/>
      <c r="F41" s="7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256">
      <c r="D42" s="7"/>
      <c r="E42" s="4"/>
      <c r="F42" s="7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256">
      <c r="D43" s="7"/>
      <c r="E43" s="4"/>
      <c r="F43" s="7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256">
      <c r="D44" s="7"/>
      <c r="E44" s="4"/>
      <c r="F44" s="7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256">
      <c r="D45" s="7"/>
      <c r="E45" s="4"/>
      <c r="F45" s="7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256">
      <c r="D46" s="7"/>
      <c r="E46" s="4"/>
      <c r="F46" s="7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256">
      <c r="D47" s="7"/>
      <c r="E47" s="4"/>
      <c r="F47" s="7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256">
      <c r="D48" s="7"/>
      <c r="E48" s="4"/>
      <c r="F48" s="7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256">
      <c r="D49" s="7"/>
      <c r="E49" s="4"/>
      <c r="F49" s="7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256">
      <c r="D50" s="7"/>
      <c r="E50" s="4"/>
      <c r="F50" s="7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firstPageNumber="65535" fitToHeight="0" fitToWidth="0" orientation="portrait" pageOrder="downThenOver" paperSize="1" scale="100" useFirstPageNumber="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gnumeric</Application>
  <AppVersion>1.1252</AppVersion>
  <LinksUpToDate>0</LinksUpToDate>
  <ScaleCrop>0</ScaleCrop>
  <DocSecurity>0</DocSecurity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modified xsi:type="dcterms:W3CDTF">2022-07-12T23:09:43Z</dcterms:modified>
  <dcterms:created xsi:type="dcterms:W3CDTF">2022-05-27T01:36:36Z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9" name="gsf:last-saved-by">
    <vt:lpwstr>aaa</vt:lpwstr>
  </property>
  <property fmtid="{D5CDD505-2E9C-101B-9397-08002B2CF9AE}" pid="30" name="msole:codepage">
    <vt:i4>1252</vt:i4>
  </property>
  <property fmtid="{D5CDD505-2E9C-101B-9397-08002B2CF9AE}" pid="31" name="msole:unknown-doc-19">
    <vt:bool>false</vt:bool>
  </property>
  <property fmtid="{D5CDD505-2E9C-101B-9397-08002B2CF9AE}" pid="32" name="msole:unknown-doc-22">
    <vt:bool>false</vt:bool>
  </property>
  <property fmtid="{D5CDD505-2E9C-101B-9397-08002B2CF9AE}" pid="33" name="msole:unknown-doc-23">
    <vt:decimal>730895</vt:decimal>
  </property>
</Properties>
</file>