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howlin\Desktop\Microsoft Office Files Temp - Do Not Delete\"/>
    </mc:Choice>
  </mc:AlternateContent>
  <bookViews>
    <workbookView xWindow="0" yWindow="0" windowWidth="21600" windowHeight="10320"/>
  </bookViews>
  <sheets>
    <sheet name="Pipework Heat Los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C18" i="1"/>
  <c r="Q6" i="1"/>
  <c r="G6" i="1"/>
  <c r="E6" i="1"/>
  <c r="F4" i="1"/>
  <c r="T6" i="1"/>
  <c r="J6" i="1"/>
  <c r="D4" i="1"/>
  <c r="B8" i="1" s="1"/>
  <c r="B9" i="1" l="1"/>
  <c r="B11" i="1" s="1"/>
</calcChain>
</file>

<file path=xl/sharedStrings.xml><?xml version="1.0" encoding="utf-8"?>
<sst xmlns="http://schemas.openxmlformats.org/spreadsheetml/2006/main" count="74" uniqueCount="29">
  <si>
    <t>Q</t>
  </si>
  <si>
    <t>L</t>
  </si>
  <si>
    <t>*</t>
  </si>
  <si>
    <t>2pi</t>
  </si>
  <si>
    <t>k</t>
  </si>
  <si>
    <t>ln</t>
  </si>
  <si>
    <t>(</t>
  </si>
  <si>
    <t>/</t>
  </si>
  <si>
    <t>)</t>
  </si>
  <si>
    <t>l</t>
  </si>
  <si>
    <t>[</t>
  </si>
  <si>
    <t>ro</t>
  </si>
  <si>
    <t>ri</t>
  </si>
  <si>
    <t>+</t>
  </si>
  <si>
    <t>rs</t>
  </si>
  <si>
    <t>ks</t>
  </si>
  <si>
    <t>To</t>
  </si>
  <si>
    <t>-</t>
  </si>
  <si>
    <t>Ti</t>
  </si>
  <si>
    <t>Temperate outside pipe</t>
  </si>
  <si>
    <t>Temperate inside pipe</t>
  </si>
  <si>
    <t>Outside radius of pipe</t>
  </si>
  <si>
    <t>Inside radius of pipe</t>
  </si>
  <si>
    <t>Thermal Conductivity of insulation</t>
  </si>
  <si>
    <t>Outside radius of insulation</t>
  </si>
  <si>
    <t>Thermal Conductivity of Pipe (Copper)</t>
  </si>
  <si>
    <t>Length of pipe</t>
  </si>
  <si>
    <t>mm</t>
  </si>
  <si>
    <t>w/m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</si>
</sst>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tabSelected="1" workbookViewId="0">
      <selection activeCell="C22" sqref="C22"/>
    </sheetView>
  </sheetViews>
  <sheetFormatPr defaultRowHeight="15" x14ac:dyDescent="0.25"/>
  <cols>
    <col min="1" max="1" width="35.7109375" bestFit="1" customWidth="1"/>
    <col min="4" max="21" width="7.5703125" customWidth="1"/>
  </cols>
  <sheetData>
    <row r="1" spans="1:2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2</v>
      </c>
      <c r="F1" s="3" t="s">
        <v>6</v>
      </c>
      <c r="G1" s="2" t="s">
        <v>18</v>
      </c>
      <c r="H1" s="2" t="s">
        <v>17</v>
      </c>
      <c r="I1" s="2" t="s">
        <v>16</v>
      </c>
      <c r="J1" s="2" t="s">
        <v>8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x14ac:dyDescent="0.25">
      <c r="A2" s="1"/>
      <c r="B2" t="s">
        <v>10</v>
      </c>
      <c r="C2" t="s">
        <v>5</v>
      </c>
      <c r="D2" t="s">
        <v>6</v>
      </c>
      <c r="E2" t="s">
        <v>11</v>
      </c>
      <c r="F2" t="s">
        <v>7</v>
      </c>
      <c r="G2" t="s">
        <v>12</v>
      </c>
      <c r="H2" t="s">
        <v>8</v>
      </c>
      <c r="I2" t="s">
        <v>7</v>
      </c>
      <c r="J2" t="s">
        <v>4</v>
      </c>
      <c r="K2" t="s">
        <v>8</v>
      </c>
      <c r="L2" t="s">
        <v>13</v>
      </c>
      <c r="M2" t="s">
        <v>5</v>
      </c>
      <c r="N2" t="s">
        <v>6</v>
      </c>
      <c r="O2" t="s">
        <v>14</v>
      </c>
      <c r="P2" t="s">
        <v>7</v>
      </c>
      <c r="Q2" t="s">
        <v>11</v>
      </c>
      <c r="R2" t="s">
        <v>8</v>
      </c>
      <c r="S2" t="s">
        <v>7</v>
      </c>
      <c r="T2" t="s">
        <v>15</v>
      </c>
      <c r="U2" t="s">
        <v>8</v>
      </c>
    </row>
    <row r="4" spans="1:21" x14ac:dyDescent="0.25">
      <c r="A4" s="1" t="s">
        <v>0</v>
      </c>
      <c r="B4" s="2">
        <v>1</v>
      </c>
      <c r="C4" s="2" t="s">
        <v>2</v>
      </c>
      <c r="D4" s="2">
        <f>2*PI()</f>
        <v>6.2831853071795862</v>
      </c>
      <c r="E4" s="2" t="s">
        <v>2</v>
      </c>
      <c r="F4" s="3">
        <f>C16-C15</f>
        <v>45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x14ac:dyDescent="0.25">
      <c r="A5" s="1"/>
      <c r="B5" t="s">
        <v>10</v>
      </c>
      <c r="C5" t="s">
        <v>5</v>
      </c>
      <c r="D5" t="s">
        <v>6</v>
      </c>
      <c r="E5" t="s">
        <v>11</v>
      </c>
      <c r="F5" t="s">
        <v>7</v>
      </c>
      <c r="G5" t="s">
        <v>12</v>
      </c>
      <c r="I5" t="s">
        <v>7</v>
      </c>
      <c r="J5" t="s">
        <v>4</v>
      </c>
      <c r="K5" t="s">
        <v>8</v>
      </c>
      <c r="L5" t="s">
        <v>13</v>
      </c>
      <c r="M5" t="s">
        <v>5</v>
      </c>
      <c r="N5" t="s">
        <v>6</v>
      </c>
      <c r="O5" t="s">
        <v>14</v>
      </c>
      <c r="P5" t="s">
        <v>7</v>
      </c>
      <c r="Q5" t="s">
        <v>11</v>
      </c>
      <c r="R5" t="s">
        <v>8</v>
      </c>
      <c r="S5" t="s">
        <v>7</v>
      </c>
      <c r="T5" t="s">
        <v>15</v>
      </c>
      <c r="U5" t="s">
        <v>8</v>
      </c>
    </row>
    <row r="6" spans="1:21" x14ac:dyDescent="0.25">
      <c r="E6">
        <f>C17/1000/2</f>
        <v>8.6E-3</v>
      </c>
      <c r="G6">
        <f>C18/1000/2</f>
        <v>7.4000000000000003E-3</v>
      </c>
      <c r="J6">
        <f>C14</f>
        <v>80.5</v>
      </c>
      <c r="O6">
        <f>(C22+C17)/1000/2</f>
        <v>1.61E-2</v>
      </c>
      <c r="Q6">
        <f>C17/1000/2</f>
        <v>8.6E-3</v>
      </c>
      <c r="T6">
        <f>C21</f>
        <v>2.5000000000000001E-2</v>
      </c>
    </row>
    <row r="8" spans="1:21" x14ac:dyDescent="0.25">
      <c r="A8" s="1" t="s">
        <v>0</v>
      </c>
      <c r="B8">
        <f>B4*D4*F4</f>
        <v>282.74333882308139</v>
      </c>
    </row>
    <row r="9" spans="1:21" x14ac:dyDescent="0.25">
      <c r="A9" s="1"/>
      <c r="B9">
        <f>(LN(E6/G6)/J6)+(LN(O6/Q6)/T6)</f>
        <v>25.084149608903417</v>
      </c>
    </row>
    <row r="11" spans="1:21" x14ac:dyDescent="0.25">
      <c r="A11" t="s">
        <v>0</v>
      </c>
      <c r="B11">
        <f>B8/B9</f>
        <v>11.271792874442269</v>
      </c>
      <c r="C11" t="s">
        <v>28</v>
      </c>
    </row>
    <row r="13" spans="1:21" x14ac:dyDescent="0.25">
      <c r="A13" t="s">
        <v>26</v>
      </c>
      <c r="B13" t="s">
        <v>9</v>
      </c>
      <c r="C13">
        <v>1</v>
      </c>
    </row>
    <row r="14" spans="1:21" x14ac:dyDescent="0.25">
      <c r="A14" t="s">
        <v>25</v>
      </c>
      <c r="B14" t="s">
        <v>4</v>
      </c>
      <c r="C14">
        <v>80.5</v>
      </c>
    </row>
    <row r="15" spans="1:21" x14ac:dyDescent="0.25">
      <c r="A15" t="s">
        <v>19</v>
      </c>
      <c r="B15" t="s">
        <v>16</v>
      </c>
      <c r="C15">
        <v>15</v>
      </c>
    </row>
    <row r="16" spans="1:21" x14ac:dyDescent="0.25">
      <c r="A16" t="s">
        <v>20</v>
      </c>
      <c r="B16" t="s">
        <v>18</v>
      </c>
      <c r="C16">
        <v>60</v>
      </c>
    </row>
    <row r="17" spans="1:4" x14ac:dyDescent="0.25">
      <c r="A17" t="s">
        <v>21</v>
      </c>
      <c r="B17" s="4" t="s">
        <v>11</v>
      </c>
      <c r="C17">
        <v>17.2</v>
      </c>
      <c r="D17" t="s">
        <v>27</v>
      </c>
    </row>
    <row r="18" spans="1:4" x14ac:dyDescent="0.25">
      <c r="A18" t="s">
        <v>22</v>
      </c>
      <c r="B18" s="4" t="s">
        <v>12</v>
      </c>
      <c r="C18">
        <f>C17-1.2-1.2</f>
        <v>14.8</v>
      </c>
      <c r="D18" t="s">
        <v>27</v>
      </c>
    </row>
    <row r="21" spans="1:4" x14ac:dyDescent="0.25">
      <c r="A21" t="s">
        <v>23</v>
      </c>
      <c r="B21" t="s">
        <v>15</v>
      </c>
      <c r="C21">
        <v>2.5000000000000001E-2</v>
      </c>
    </row>
    <row r="22" spans="1:4" x14ac:dyDescent="0.25">
      <c r="A22" t="s">
        <v>24</v>
      </c>
      <c r="B22" t="s">
        <v>14</v>
      </c>
      <c r="C22">
        <v>15</v>
      </c>
      <c r="D22" t="s">
        <v>27</v>
      </c>
    </row>
  </sheetData>
  <mergeCells count="3">
    <mergeCell ref="A1:A2"/>
    <mergeCell ref="A4:A5"/>
    <mergeCell ref="A8:A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Pipework Heat Loss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 Howlin</dc:creator>
  <cp:lastModifiedBy>Stephen  Howlin</cp:lastModifiedBy>
  <dcterms:created xsi:type="dcterms:W3CDTF">2020-01-30T13:39:10Z</dcterms:created>
  <dcterms:modified xsi:type="dcterms:W3CDTF">2020-01-30T14:07:26Z</dcterms:modified>
</cp:coreProperties>
</file>