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dry\Desktop\"/>
    </mc:Choice>
  </mc:AlternateContent>
  <bookViews>
    <workbookView xWindow="0" yWindow="0" windowWidth="17532" windowHeight="6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6" i="1"/>
  <c r="E6" i="1" s="1"/>
  <c r="D5" i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D4" i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E7" i="1" l="1"/>
  <c r="F6" i="1"/>
  <c r="D7" i="1"/>
  <c r="G6" i="1" l="1"/>
  <c r="F7" i="1"/>
  <c r="G7" i="1" l="1"/>
  <c r="H6" i="1"/>
  <c r="H7" i="1" l="1"/>
  <c r="I6" i="1"/>
  <c r="I7" i="1" l="1"/>
  <c r="J6" i="1"/>
  <c r="J7" i="1" l="1"/>
  <c r="K6" i="1"/>
  <c r="L6" i="1" l="1"/>
  <c r="K7" i="1"/>
  <c r="L7" i="1" l="1"/>
  <c r="M6" i="1"/>
  <c r="M7" i="1" l="1"/>
  <c r="N6" i="1"/>
  <c r="N7" i="1" l="1"/>
  <c r="O6" i="1"/>
  <c r="O7" i="1" l="1"/>
  <c r="P6" i="1"/>
  <c r="P7" i="1" l="1"/>
  <c r="Q6" i="1"/>
  <c r="Q7" i="1" l="1"/>
  <c r="R6" i="1"/>
  <c r="R7" i="1" l="1"/>
  <c r="S6" i="1"/>
  <c r="T6" i="1" l="1"/>
  <c r="S7" i="1"/>
  <c r="U6" i="1" l="1"/>
  <c r="T7" i="1"/>
  <c r="U7" i="1" l="1"/>
  <c r="V6" i="1"/>
  <c r="W6" i="1" l="1"/>
  <c r="V7" i="1"/>
  <c r="W7" i="1" l="1"/>
  <c r="X6" i="1"/>
  <c r="Y6" i="1" l="1"/>
  <c r="X7" i="1"/>
  <c r="Z6" i="1" l="1"/>
  <c r="Y7" i="1"/>
  <c r="Z7" i="1" l="1"/>
  <c r="AA6" i="1"/>
  <c r="AA7" i="1" s="1"/>
  <c r="C8" i="1" s="1"/>
  <c r="C13" i="1" s="1"/>
</calcChain>
</file>

<file path=xl/sharedStrings.xml><?xml version="1.0" encoding="utf-8"?>
<sst xmlns="http://schemas.openxmlformats.org/spreadsheetml/2006/main" count="25" uniqueCount="23">
  <si>
    <t>Connectig Rod Length</t>
  </si>
  <si>
    <t>L</t>
  </si>
  <si>
    <t>Crank Length</t>
  </si>
  <si>
    <t>r</t>
  </si>
  <si>
    <t>Crank Angle</t>
  </si>
  <si>
    <t>q</t>
  </si>
  <si>
    <t>Force</t>
  </si>
  <si>
    <t>F</t>
  </si>
  <si>
    <t>Torque at theta</t>
  </si>
  <si>
    <r>
      <t>T</t>
    </r>
    <r>
      <rPr>
        <vertAlign val="subscript"/>
        <sz val="11"/>
        <color theme="1"/>
        <rFont val="Symbol"/>
        <family val="1"/>
        <charset val="2"/>
      </rPr>
      <t>q</t>
    </r>
  </si>
  <si>
    <t>Max Torque required</t>
  </si>
  <si>
    <r>
      <t>T</t>
    </r>
    <r>
      <rPr>
        <vertAlign val="subscript"/>
        <sz val="11"/>
        <color theme="1"/>
        <rFont val="Calibri"/>
        <family val="2"/>
        <scheme val="minor"/>
      </rPr>
      <t>max</t>
    </r>
  </si>
  <si>
    <t>Motor Selection</t>
  </si>
  <si>
    <t>Maximum Rpm</t>
  </si>
  <si>
    <r>
      <t>V</t>
    </r>
    <r>
      <rPr>
        <vertAlign val="subscript"/>
        <sz val="11"/>
        <color theme="1"/>
        <rFont val="Calibri"/>
        <family val="2"/>
        <scheme val="minor"/>
      </rPr>
      <t>max</t>
    </r>
  </si>
  <si>
    <t>rpm</t>
  </si>
  <si>
    <t>Shaft Diameter</t>
  </si>
  <si>
    <t>D</t>
  </si>
  <si>
    <t>in</t>
  </si>
  <si>
    <t>Max Torque</t>
  </si>
  <si>
    <t>lb-in</t>
  </si>
  <si>
    <t>Data</t>
  </si>
  <si>
    <t>Positions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</si>
</sst>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bscript"/>
      <sz val="11"/>
      <color theme="1"/>
      <name val="Symbol"/>
      <family val="1"/>
      <charset val="2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center"/>
    </xf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"/>
  <sheetViews>
    <sheetView tabSelected="1" workbookViewId="0">
      <selection activeCell="M10" sqref="M10"/>
    </sheetView>
  </sheetViews>
  <sheetFormatPr defaultRowHeight="14.4" x14ac:dyDescent="0.3"/>
  <cols>
    <col min="1" max="1" width="18.88671875" bestFit="1" customWidth="1"/>
    <col min="2" max="2" width="4.5546875" bestFit="1" customWidth="1"/>
    <col min="3" max="27" width="5" bestFit="1" customWidth="1"/>
  </cols>
  <sheetData>
    <row r="1" spans="1:27" x14ac:dyDescent="0.3">
      <c r="A1" s="1"/>
    </row>
    <row r="2" spans="1:27" x14ac:dyDescent="0.3">
      <c r="A2" s="2" t="s">
        <v>21</v>
      </c>
      <c r="C2" s="5" t="s">
        <v>22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3">
      <c r="A3" s="1" t="s">
        <v>0</v>
      </c>
      <c r="B3" s="1" t="s">
        <v>1</v>
      </c>
      <c r="C3">
        <v>10.5</v>
      </c>
      <c r="D3">
        <f>C3</f>
        <v>10.5</v>
      </c>
      <c r="E3">
        <f t="shared" ref="E3:AA4" si="0">D3</f>
        <v>10.5</v>
      </c>
      <c r="F3">
        <f t="shared" si="0"/>
        <v>10.5</v>
      </c>
      <c r="G3">
        <f t="shared" si="0"/>
        <v>10.5</v>
      </c>
      <c r="H3">
        <f t="shared" si="0"/>
        <v>10.5</v>
      </c>
      <c r="I3">
        <f t="shared" si="0"/>
        <v>10.5</v>
      </c>
      <c r="J3">
        <f t="shared" si="0"/>
        <v>10.5</v>
      </c>
      <c r="K3">
        <f t="shared" si="0"/>
        <v>10.5</v>
      </c>
      <c r="L3">
        <f t="shared" si="0"/>
        <v>10.5</v>
      </c>
      <c r="M3">
        <f t="shared" si="0"/>
        <v>10.5</v>
      </c>
      <c r="N3">
        <f t="shared" si="0"/>
        <v>10.5</v>
      </c>
      <c r="O3">
        <f t="shared" si="0"/>
        <v>10.5</v>
      </c>
      <c r="P3">
        <f t="shared" si="0"/>
        <v>10.5</v>
      </c>
      <c r="Q3">
        <f t="shared" si="0"/>
        <v>10.5</v>
      </c>
      <c r="R3">
        <f t="shared" si="0"/>
        <v>10.5</v>
      </c>
      <c r="S3">
        <f t="shared" si="0"/>
        <v>10.5</v>
      </c>
      <c r="T3">
        <f t="shared" si="0"/>
        <v>10.5</v>
      </c>
      <c r="U3">
        <f t="shared" si="0"/>
        <v>10.5</v>
      </c>
      <c r="V3">
        <f t="shared" si="0"/>
        <v>10.5</v>
      </c>
      <c r="W3">
        <f t="shared" si="0"/>
        <v>10.5</v>
      </c>
      <c r="X3">
        <f t="shared" si="0"/>
        <v>10.5</v>
      </c>
      <c r="Y3">
        <f t="shared" si="0"/>
        <v>10.5</v>
      </c>
      <c r="Z3">
        <f t="shared" si="0"/>
        <v>10.5</v>
      </c>
      <c r="AA3">
        <f t="shared" si="0"/>
        <v>10.5</v>
      </c>
    </row>
    <row r="4" spans="1:27" x14ac:dyDescent="0.3">
      <c r="A4" s="1" t="s">
        <v>2</v>
      </c>
      <c r="B4" s="1" t="s">
        <v>3</v>
      </c>
      <c r="C4">
        <v>1.5</v>
      </c>
      <c r="D4">
        <f t="shared" ref="D4:J4" si="1">C4</f>
        <v>1.5</v>
      </c>
      <c r="E4">
        <f t="shared" si="1"/>
        <v>1.5</v>
      </c>
      <c r="F4">
        <f t="shared" si="1"/>
        <v>1.5</v>
      </c>
      <c r="G4">
        <f t="shared" si="1"/>
        <v>1.5</v>
      </c>
      <c r="H4">
        <f t="shared" si="1"/>
        <v>1.5</v>
      </c>
      <c r="I4">
        <f t="shared" si="1"/>
        <v>1.5</v>
      </c>
      <c r="J4">
        <f t="shared" si="1"/>
        <v>1.5</v>
      </c>
      <c r="K4">
        <f t="shared" si="0"/>
        <v>1.5</v>
      </c>
      <c r="L4">
        <f t="shared" si="0"/>
        <v>1.5</v>
      </c>
      <c r="M4">
        <f t="shared" si="0"/>
        <v>1.5</v>
      </c>
      <c r="N4">
        <f t="shared" si="0"/>
        <v>1.5</v>
      </c>
      <c r="O4">
        <f t="shared" si="0"/>
        <v>1.5</v>
      </c>
      <c r="P4">
        <f t="shared" si="0"/>
        <v>1.5</v>
      </c>
      <c r="Q4">
        <f t="shared" si="0"/>
        <v>1.5</v>
      </c>
      <c r="R4">
        <f t="shared" si="0"/>
        <v>1.5</v>
      </c>
      <c r="S4">
        <f t="shared" si="0"/>
        <v>1.5</v>
      </c>
      <c r="T4">
        <f t="shared" si="0"/>
        <v>1.5</v>
      </c>
      <c r="U4">
        <f t="shared" si="0"/>
        <v>1.5</v>
      </c>
      <c r="V4">
        <f t="shared" si="0"/>
        <v>1.5</v>
      </c>
      <c r="W4">
        <f t="shared" si="0"/>
        <v>1.5</v>
      </c>
      <c r="X4">
        <f t="shared" si="0"/>
        <v>1.5</v>
      </c>
      <c r="Y4">
        <f t="shared" si="0"/>
        <v>1.5</v>
      </c>
      <c r="Z4">
        <f t="shared" si="0"/>
        <v>1.5</v>
      </c>
      <c r="AA4">
        <f t="shared" si="0"/>
        <v>1.5</v>
      </c>
    </row>
    <row r="5" spans="1:27" x14ac:dyDescent="0.3">
      <c r="A5" s="1" t="s">
        <v>4</v>
      </c>
      <c r="B5" s="3" t="s">
        <v>5</v>
      </c>
      <c r="C5">
        <v>0</v>
      </c>
      <c r="D5">
        <f>C5+15</f>
        <v>15</v>
      </c>
      <c r="E5">
        <f t="shared" ref="E5:AA5" si="2">D5+15</f>
        <v>30</v>
      </c>
      <c r="F5">
        <f t="shared" si="2"/>
        <v>45</v>
      </c>
      <c r="G5">
        <f t="shared" si="2"/>
        <v>60</v>
      </c>
      <c r="H5">
        <f t="shared" si="2"/>
        <v>75</v>
      </c>
      <c r="I5">
        <f t="shared" si="2"/>
        <v>90</v>
      </c>
      <c r="J5">
        <f t="shared" si="2"/>
        <v>105</v>
      </c>
      <c r="K5">
        <f t="shared" si="2"/>
        <v>120</v>
      </c>
      <c r="L5">
        <f t="shared" si="2"/>
        <v>135</v>
      </c>
      <c r="M5">
        <f t="shared" si="2"/>
        <v>150</v>
      </c>
      <c r="N5">
        <f t="shared" si="2"/>
        <v>165</v>
      </c>
      <c r="O5">
        <f t="shared" si="2"/>
        <v>180</v>
      </c>
      <c r="P5">
        <f t="shared" si="2"/>
        <v>195</v>
      </c>
      <c r="Q5">
        <f t="shared" si="2"/>
        <v>210</v>
      </c>
      <c r="R5">
        <f t="shared" si="2"/>
        <v>225</v>
      </c>
      <c r="S5">
        <f t="shared" si="2"/>
        <v>240</v>
      </c>
      <c r="T5">
        <f t="shared" si="2"/>
        <v>255</v>
      </c>
      <c r="U5">
        <f t="shared" si="2"/>
        <v>270</v>
      </c>
      <c r="V5">
        <f t="shared" si="2"/>
        <v>285</v>
      </c>
      <c r="W5">
        <f t="shared" si="2"/>
        <v>300</v>
      </c>
      <c r="X5">
        <f t="shared" si="2"/>
        <v>315</v>
      </c>
      <c r="Y5">
        <f t="shared" si="2"/>
        <v>330</v>
      </c>
      <c r="Z5">
        <f t="shared" si="2"/>
        <v>345</v>
      </c>
      <c r="AA5">
        <f t="shared" si="2"/>
        <v>360</v>
      </c>
    </row>
    <row r="6" spans="1:27" x14ac:dyDescent="0.3">
      <c r="A6" s="1" t="s">
        <v>6</v>
      </c>
      <c r="B6" s="1" t="s">
        <v>7</v>
      </c>
      <c r="C6">
        <v>60</v>
      </c>
      <c r="D6">
        <f t="shared" ref="D6:AA6" si="3">C6</f>
        <v>60</v>
      </c>
      <c r="E6">
        <f t="shared" si="3"/>
        <v>60</v>
      </c>
      <c r="F6">
        <f t="shared" si="3"/>
        <v>60</v>
      </c>
      <c r="G6">
        <f t="shared" si="3"/>
        <v>60</v>
      </c>
      <c r="H6">
        <f t="shared" si="3"/>
        <v>60</v>
      </c>
      <c r="I6">
        <f t="shared" si="3"/>
        <v>60</v>
      </c>
      <c r="J6">
        <f t="shared" si="3"/>
        <v>60</v>
      </c>
      <c r="K6">
        <f t="shared" si="3"/>
        <v>60</v>
      </c>
      <c r="L6">
        <f t="shared" si="3"/>
        <v>60</v>
      </c>
      <c r="M6">
        <f t="shared" si="3"/>
        <v>60</v>
      </c>
      <c r="N6">
        <f t="shared" si="3"/>
        <v>60</v>
      </c>
      <c r="O6">
        <f t="shared" si="3"/>
        <v>60</v>
      </c>
      <c r="P6">
        <f t="shared" si="3"/>
        <v>60</v>
      </c>
      <c r="Q6">
        <f t="shared" si="3"/>
        <v>60</v>
      </c>
      <c r="R6">
        <f t="shared" si="3"/>
        <v>60</v>
      </c>
      <c r="S6">
        <f t="shared" si="3"/>
        <v>60</v>
      </c>
      <c r="T6">
        <f t="shared" si="3"/>
        <v>60</v>
      </c>
      <c r="U6">
        <f t="shared" si="3"/>
        <v>60</v>
      </c>
      <c r="V6">
        <f t="shared" si="3"/>
        <v>60</v>
      </c>
      <c r="W6">
        <f t="shared" si="3"/>
        <v>60</v>
      </c>
      <c r="X6">
        <f t="shared" si="3"/>
        <v>60</v>
      </c>
      <c r="Y6">
        <f t="shared" si="3"/>
        <v>60</v>
      </c>
      <c r="Z6">
        <f t="shared" si="3"/>
        <v>60</v>
      </c>
      <c r="AA6">
        <f t="shared" si="3"/>
        <v>60</v>
      </c>
    </row>
    <row r="7" spans="1:27" ht="16.2" x14ac:dyDescent="0.35">
      <c r="A7" s="1" t="s">
        <v>8</v>
      </c>
      <c r="B7" s="1" t="s">
        <v>9</v>
      </c>
      <c r="C7" s="4">
        <f>(C6/(C3^2))*(C4*SIN(C5))*((C3^2)-(C4*SIN(C5)^2)+(C4*COS(C5))*((C3^2)-(C4*SIN(C5))^2)^0.5)</f>
        <v>0</v>
      </c>
      <c r="D7" s="4">
        <f>(D6/(D3^2))*(D4*SIN(D5))*((D3^2)-(D4*SIN(D5)^2)+(D4*COS(D5))*((D3^2)-(D4*SIN(D5))^2)^0.5)</f>
        <v>51.865018254799764</v>
      </c>
      <c r="E7" s="4">
        <f t="shared" ref="E7:AA7" si="4">(E6/(E3^2))*(E4*SIN(E5))*((E3^2)-(E4*SIN(E5)^2)+(E4*COS(E5))*((E3^2)-(E4*SIN(E5))^2)^0.5)</f>
        <v>-89.681677272722283</v>
      </c>
      <c r="F7" s="4">
        <f t="shared" si="4"/>
        <v>81.531429737662833</v>
      </c>
      <c r="G7" s="4">
        <f t="shared" si="4"/>
        <v>-23.669318414181763</v>
      </c>
      <c r="H7" s="4">
        <f t="shared" si="4"/>
        <v>-39.417521188562922</v>
      </c>
      <c r="I7" s="4">
        <f t="shared" si="4"/>
        <v>74.476699035661795</v>
      </c>
      <c r="J7" s="4">
        <f t="shared" si="4"/>
        <v>-83.251043772039679</v>
      </c>
      <c r="K7" s="4">
        <f t="shared" si="4"/>
        <v>58.072256299025156</v>
      </c>
      <c r="L7" s="4">
        <f t="shared" si="4"/>
        <v>6.8207030039044438</v>
      </c>
      <c r="M7" s="4">
        <f t="shared" si="4"/>
        <v>-70.284926573330409</v>
      </c>
      <c r="N7" s="4">
        <f t="shared" si="4"/>
        <v>87.743004491687998</v>
      </c>
      <c r="O7" s="4">
        <f t="shared" si="4"/>
        <v>-65.350133304223348</v>
      </c>
      <c r="P7" s="4">
        <f t="shared" si="4"/>
        <v>22.48940332978184</v>
      </c>
      <c r="Q7" s="4">
        <f t="shared" si="4"/>
        <v>36.666038773628863</v>
      </c>
      <c r="R7" s="4">
        <f t="shared" si="4"/>
        <v>-87.076901873201138</v>
      </c>
      <c r="S7" s="4">
        <f t="shared" si="4"/>
        <v>87.979066135739686</v>
      </c>
      <c r="T7" s="4">
        <f t="shared" si="4"/>
        <v>-39.816707655545962</v>
      </c>
      <c r="U7" s="4">
        <f t="shared" si="4"/>
        <v>-18.064846811338896</v>
      </c>
      <c r="V7" s="4">
        <f t="shared" si="4"/>
        <v>62.817958526704686</v>
      </c>
      <c r="W7" s="4">
        <f t="shared" si="4"/>
        <v>-88.473314241571742</v>
      </c>
      <c r="X7" s="4">
        <f t="shared" si="4"/>
        <v>72.908343064372289</v>
      </c>
      <c r="Y7" s="4">
        <f t="shared" si="4"/>
        <v>-10.224738084496709</v>
      </c>
      <c r="Z7" s="4">
        <f t="shared" si="4"/>
        <v>-54.613525249821173</v>
      </c>
      <c r="AA7" s="4">
        <f t="shared" si="4"/>
        <v>81.758100697507601</v>
      </c>
    </row>
    <row r="8" spans="1:27" ht="15.6" x14ac:dyDescent="0.35">
      <c r="A8" s="1" t="s">
        <v>10</v>
      </c>
      <c r="B8" s="1" t="s">
        <v>11</v>
      </c>
      <c r="C8" s="4">
        <f>MAX(D7:AA7)</f>
        <v>87.979066135739686</v>
      </c>
      <c r="D8" t="s">
        <v>20</v>
      </c>
    </row>
    <row r="9" spans="1:27" x14ac:dyDescent="0.3">
      <c r="A9" s="1"/>
    </row>
    <row r="10" spans="1:27" x14ac:dyDescent="0.3">
      <c r="A10" s="2" t="s">
        <v>12</v>
      </c>
    </row>
    <row r="11" spans="1:27" ht="15.6" x14ac:dyDescent="0.35">
      <c r="A11" s="1" t="s">
        <v>13</v>
      </c>
      <c r="B11" s="1" t="s">
        <v>14</v>
      </c>
      <c r="C11">
        <v>60</v>
      </c>
      <c r="D11" t="s">
        <v>15</v>
      </c>
    </row>
    <row r="12" spans="1:27" x14ac:dyDescent="0.3">
      <c r="A12" s="1" t="s">
        <v>16</v>
      </c>
      <c r="B12" s="1" t="s">
        <v>17</v>
      </c>
      <c r="C12">
        <v>0.5</v>
      </c>
      <c r="D12" t="s">
        <v>18</v>
      </c>
    </row>
    <row r="13" spans="1:27" ht="15.6" x14ac:dyDescent="0.35">
      <c r="A13" s="1" t="s">
        <v>19</v>
      </c>
      <c r="B13" s="1" t="s">
        <v>11</v>
      </c>
      <c r="C13" s="4">
        <f>C8</f>
        <v>87.979066135739686</v>
      </c>
      <c r="D13" t="s">
        <v>20</v>
      </c>
    </row>
  </sheetData>
  <mergeCells count="1">
    <mergeCell ref="C2:AA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Tigercat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Dry</dc:creator>
  <cp:lastModifiedBy>Chris Dry</cp:lastModifiedBy>
  <dcterms:created xsi:type="dcterms:W3CDTF">2020-12-09T19:10:25Z</dcterms:created>
  <dcterms:modified xsi:type="dcterms:W3CDTF">2020-12-09T19:12:49Z</dcterms:modified>
</cp:coreProperties>
</file>