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ysics 2004\Desktop\"/>
    </mc:Choice>
  </mc:AlternateContent>
  <xr:revisionPtr revIDLastSave="0" documentId="13_ncr:1_{3EBA8F95-2005-4CCF-9958-9C3853581E6A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 Dat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1" i="2" l="1"/>
  <c r="Z11" i="2" l="1"/>
  <c r="Z13" i="2" s="1"/>
  <c r="Y11" i="2"/>
  <c r="Y13" i="2" s="1"/>
  <c r="AA11" i="2"/>
  <c r="AA13" i="2" s="1"/>
  <c r="X11" i="2"/>
  <c r="X13" i="2" s="1"/>
  <c r="W11" i="2"/>
  <c r="W13" i="2" s="1"/>
  <c r="V11" i="2"/>
  <c r="V13" i="2" s="1"/>
  <c r="U11" i="2"/>
  <c r="U13" i="2" s="1"/>
  <c r="T11" i="2"/>
  <c r="T13" i="2" s="1"/>
  <c r="S13" i="2"/>
  <c r="T6" i="2"/>
  <c r="Z14" i="2" l="1"/>
  <c r="T14" i="2"/>
  <c r="U14" i="2"/>
  <c r="V14" i="2"/>
  <c r="W14" i="2"/>
  <c r="X14" i="2"/>
  <c r="AA14" i="2"/>
  <c r="S14" i="2"/>
  <c r="Y14" i="2"/>
</calcChain>
</file>

<file path=xl/sharedStrings.xml><?xml version="1.0" encoding="utf-8"?>
<sst xmlns="http://schemas.openxmlformats.org/spreadsheetml/2006/main" count="52" uniqueCount="33">
  <si>
    <t>Dirty Iron</t>
  </si>
  <si>
    <t>Clean Iron</t>
  </si>
  <si>
    <t>Stone</t>
  </si>
  <si>
    <t>time (s)</t>
  </si>
  <si>
    <t>J/kg</t>
  </si>
  <si>
    <t>dT</t>
  </si>
  <si>
    <t>Q</t>
  </si>
  <si>
    <t>c</t>
  </si>
  <si>
    <t>time</t>
  </si>
  <si>
    <t>Quartz #1</t>
  </si>
  <si>
    <t>Quartz #2</t>
  </si>
  <si>
    <t>Quartz #3</t>
  </si>
  <si>
    <t>Quartz #4</t>
  </si>
  <si>
    <t>Quartz #5</t>
  </si>
  <si>
    <t>Quartz #6</t>
  </si>
  <si>
    <t>Quartz#6</t>
  </si>
  <si>
    <t>Ambient Temperature</t>
  </si>
  <si>
    <t>Bath Temperature</t>
  </si>
  <si>
    <t>Latent heat of Vaporization LN2</t>
  </si>
  <si>
    <t>C</t>
  </si>
  <si>
    <t>Heat</t>
  </si>
  <si>
    <t>Specific Heat</t>
  </si>
  <si>
    <t>Total loss of Nitrogen
during boiling with mass</t>
  </si>
  <si>
    <t>Indicates time period where solid is dropped until equilibrium</t>
  </si>
  <si>
    <t>Green</t>
  </si>
  <si>
    <t>Width</t>
  </si>
  <si>
    <t>Length</t>
  </si>
  <si>
    <t>Thickness</t>
  </si>
  <si>
    <t>Dimensions (cm)</t>
  </si>
  <si>
    <t xml:space="preserve">Mass of Liquid Nitrogen over time (g) </t>
  </si>
  <si>
    <t xml:space="preserve"> *Mass of solid was subtracted from green period</t>
  </si>
  <si>
    <t>Mass of Solid (g)</t>
  </si>
  <si>
    <t>Time until equilibrium(s)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</si>
</sst>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8">
    <xf numFmtId="0" fontId="0" fillId="0" borderId="0" xfId="0"/>
    <xf numFmtId="0" fontId="6" fillId="0" borderId="0" xfId="6" applyFill="1"/>
    <xf numFmtId="0" fontId="6" fillId="2" borderId="13" xfId="6" applyBorder="1"/>
    <xf numFmtId="0" fontId="6" fillId="2" borderId="10" xfId="6" applyBorder="1"/>
    <xf numFmtId="0" fontId="6" fillId="2" borderId="14" xfId="6" applyBorder="1"/>
    <xf numFmtId="0" fontId="6" fillId="2" borderId="11" xfId="6" applyBorder="1"/>
    <xf numFmtId="0" fontId="6" fillId="2" borderId="15" xfId="6" applyBorder="1"/>
    <xf numFmtId="0" fontId="6" fillId="2" borderId="12" xfId="6" applyBorder="1"/>
    <xf numFmtId="0" fontId="0" fillId="0" borderId="16" xfId="0" applyBorder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26" xfId="0" applyBorder="1" applyAlignment="1">
      <alignment horizontal="center"/>
    </xf>
    <xf numFmtId="0" fontId="9" fillId="5" borderId="4" xfId="9"/>
    <xf numFmtId="0" fontId="6" fillId="2" borderId="17" xfId="6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9" fillId="5" borderId="30" xfId="9" applyBorder="1" applyAlignment="1">
      <alignment horizontal="center" wrapText="1"/>
    </xf>
    <xf numFmtId="0" fontId="9" fillId="5" borderId="31" xfId="9" applyBorder="1" applyAlignment="1">
      <alignment horizontal="center" wrapText="1"/>
    </xf>
    <xf numFmtId="0" fontId="9" fillId="5" borderId="32" xfId="9" applyBorder="1" applyAlignment="1">
      <alignment horizontal="center" wrapText="1"/>
    </xf>
    <xf numFmtId="0" fontId="9" fillId="5" borderId="0" xfId="9" applyBorder="1" applyAlignment="1">
      <alignment horizontal="center" wrapText="1"/>
    </xf>
    <xf numFmtId="0" fontId="0" fillId="8" borderId="8" xfId="15" applyFont="1"/>
    <xf numFmtId="0" fontId="0" fillId="8" borderId="33" xfId="15" applyFont="1" applyBorder="1" applyAlignment="1">
      <alignment horizontal="center"/>
    </xf>
    <xf numFmtId="0" fontId="0" fillId="8" borderId="34" xfId="15" applyFont="1" applyBorder="1" applyAlignment="1">
      <alignment horizontal="center"/>
    </xf>
    <xf numFmtId="0" fontId="0" fillId="8" borderId="35" xfId="15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wrapText="1"/>
    </xf>
    <xf numFmtId="2" fontId="0" fillId="0" borderId="0" xfId="0" applyNumberForma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A37"/>
  <sheetViews>
    <sheetView tabSelected="1" zoomScale="115" zoomScaleNormal="115" workbookViewId="0">
      <selection activeCell="S32" sqref="S32"/>
    </sheetView>
  </sheetViews>
  <sheetFormatPr defaultRowHeight="15" x14ac:dyDescent="0.25"/>
  <cols>
    <col min="8" max="8" width="11.85546875" customWidth="1"/>
    <col min="9" max="9" width="16.28515625" customWidth="1"/>
    <col min="10" max="10" width="8.42578125" customWidth="1"/>
    <col min="11" max="11" width="13.140625" customWidth="1"/>
    <col min="12" max="12" width="2.5703125" customWidth="1"/>
    <col min="13" max="13" width="1.85546875" customWidth="1"/>
    <col min="14" max="14" width="3.85546875" customWidth="1"/>
    <col min="15" max="15" width="3.28515625" customWidth="1"/>
    <col min="16" max="16" width="2.5703125" customWidth="1"/>
    <col min="17" max="17" width="9.140625" customWidth="1"/>
  </cols>
  <sheetData>
    <row r="2" spans="1:27" ht="15.75" thickBot="1" x14ac:dyDescent="0.3"/>
    <row r="3" spans="1:27" ht="15.75" thickBot="1" x14ac:dyDescent="0.3">
      <c r="O3" s="21" t="s">
        <v>18</v>
      </c>
      <c r="P3" s="19"/>
      <c r="Q3" s="19"/>
      <c r="R3" s="19"/>
      <c r="S3" s="19"/>
      <c r="T3" s="22">
        <v>200000</v>
      </c>
      <c r="U3" s="14" t="s">
        <v>4</v>
      </c>
    </row>
    <row r="4" spans="1:27" ht="15.75" thickBot="1" x14ac:dyDescent="0.3">
      <c r="B4" s="25" t="s">
        <v>24</v>
      </c>
      <c r="C4" t="s">
        <v>23</v>
      </c>
      <c r="O4" s="15" t="s">
        <v>16</v>
      </c>
      <c r="P4" s="13"/>
      <c r="Q4" s="13"/>
      <c r="R4" s="13"/>
      <c r="S4" s="13"/>
      <c r="T4" s="8">
        <v>25</v>
      </c>
      <c r="U4" s="16" t="s">
        <v>19</v>
      </c>
    </row>
    <row r="5" spans="1:27" ht="15.75" thickBot="1" x14ac:dyDescent="0.3">
      <c r="O5" s="15" t="s">
        <v>17</v>
      </c>
      <c r="P5" s="13"/>
      <c r="Q5" s="13"/>
      <c r="R5" s="13"/>
      <c r="S5" s="13"/>
      <c r="T5" s="8">
        <v>195.7</v>
      </c>
      <c r="U5" s="16" t="s">
        <v>19</v>
      </c>
    </row>
    <row r="6" spans="1:27" ht="15.75" thickBot="1" x14ac:dyDescent="0.3">
      <c r="B6" s="10" t="s">
        <v>29</v>
      </c>
      <c r="C6" s="11"/>
      <c r="D6" s="11"/>
      <c r="E6" s="11"/>
      <c r="F6" s="11"/>
      <c r="G6" s="11"/>
      <c r="H6" s="11"/>
      <c r="I6" s="11"/>
      <c r="J6" s="11"/>
      <c r="K6" s="12"/>
      <c r="O6" s="23" t="s">
        <v>5</v>
      </c>
      <c r="P6" s="20"/>
      <c r="Q6" s="20"/>
      <c r="R6" s="20"/>
      <c r="S6" s="20"/>
      <c r="T6" s="17">
        <f>T4-T5</f>
        <v>-170.7</v>
      </c>
      <c r="U6" s="18" t="s">
        <v>19</v>
      </c>
    </row>
    <row r="7" spans="1:27" x14ac:dyDescent="0.25">
      <c r="A7" t="s">
        <v>3</v>
      </c>
      <c r="B7" t="s">
        <v>0</v>
      </c>
      <c r="C7" t="s">
        <v>1</v>
      </c>
      <c r="D7" t="s">
        <v>2</v>
      </c>
      <c r="E7" t="s">
        <v>9</v>
      </c>
      <c r="F7" t="s">
        <v>10</v>
      </c>
      <c r="G7" t="s">
        <v>11</v>
      </c>
      <c r="H7" t="s">
        <v>12</v>
      </c>
      <c r="I7" t="s">
        <v>13</v>
      </c>
      <c r="J7" t="s">
        <v>8</v>
      </c>
      <c r="K7" t="s">
        <v>14</v>
      </c>
    </row>
    <row r="8" spans="1:27" x14ac:dyDescent="0.25">
      <c r="A8">
        <v>-60</v>
      </c>
      <c r="B8">
        <v>64.81</v>
      </c>
      <c r="C8">
        <v>65.599999999999994</v>
      </c>
      <c r="D8">
        <v>64.62</v>
      </c>
      <c r="E8">
        <v>63.68</v>
      </c>
      <c r="F8">
        <v>59.33</v>
      </c>
      <c r="G8">
        <v>78.069999999999993</v>
      </c>
      <c r="H8">
        <v>74.91</v>
      </c>
      <c r="I8">
        <v>92.99</v>
      </c>
      <c r="J8">
        <v>-60</v>
      </c>
      <c r="K8">
        <v>73.510000000000005</v>
      </c>
      <c r="S8" t="s">
        <v>0</v>
      </c>
      <c r="T8" t="s">
        <v>1</v>
      </c>
      <c r="U8" t="s">
        <v>2</v>
      </c>
      <c r="V8" t="s">
        <v>9</v>
      </c>
      <c r="W8" t="s">
        <v>10</v>
      </c>
      <c r="X8" t="s">
        <v>11</v>
      </c>
      <c r="Y8" t="s">
        <v>12</v>
      </c>
      <c r="Z8" t="s">
        <v>13</v>
      </c>
      <c r="AA8" t="s">
        <v>15</v>
      </c>
    </row>
    <row r="9" spans="1:27" x14ac:dyDescent="0.25">
      <c r="A9">
        <v>-50</v>
      </c>
      <c r="B9">
        <v>64.48</v>
      </c>
      <c r="C9">
        <v>64.97</v>
      </c>
      <c r="D9">
        <v>64.34</v>
      </c>
      <c r="E9">
        <v>63.33</v>
      </c>
      <c r="F9">
        <v>59.01</v>
      </c>
      <c r="G9">
        <v>77.69</v>
      </c>
      <c r="H9">
        <v>74.56</v>
      </c>
      <c r="I9">
        <v>92.6</v>
      </c>
      <c r="J9">
        <v>-55</v>
      </c>
      <c r="K9">
        <v>73.33</v>
      </c>
      <c r="O9" s="9" t="s">
        <v>32</v>
      </c>
      <c r="P9" s="9"/>
      <c r="Q9" s="9"/>
      <c r="R9" s="9"/>
      <c r="S9">
        <v>90</v>
      </c>
      <c r="T9">
        <v>110</v>
      </c>
      <c r="U9">
        <v>50</v>
      </c>
      <c r="V9">
        <v>70</v>
      </c>
      <c r="W9">
        <v>70</v>
      </c>
      <c r="X9">
        <v>70</v>
      </c>
      <c r="Y9">
        <v>50</v>
      </c>
      <c r="Z9">
        <v>60</v>
      </c>
      <c r="AA9">
        <v>55</v>
      </c>
    </row>
    <row r="10" spans="1:27" x14ac:dyDescent="0.25">
      <c r="A10">
        <v>-40</v>
      </c>
      <c r="B10">
        <v>64.180000000000007</v>
      </c>
      <c r="C10">
        <v>64.62</v>
      </c>
      <c r="D10">
        <v>64.05</v>
      </c>
      <c r="E10">
        <v>63.05</v>
      </c>
      <c r="F10">
        <v>58.74</v>
      </c>
      <c r="G10">
        <v>77.31</v>
      </c>
      <c r="H10">
        <v>74.2</v>
      </c>
      <c r="I10">
        <v>92.22</v>
      </c>
      <c r="J10">
        <v>-50</v>
      </c>
      <c r="K10">
        <v>73.14</v>
      </c>
      <c r="O10" s="26" t="s">
        <v>31</v>
      </c>
      <c r="P10" s="26"/>
      <c r="Q10" s="26"/>
      <c r="R10" s="26"/>
      <c r="S10">
        <v>44.74</v>
      </c>
      <c r="T10">
        <v>44.62</v>
      </c>
      <c r="U10">
        <v>22.4</v>
      </c>
      <c r="V10">
        <v>27.02</v>
      </c>
      <c r="W10">
        <v>52.04</v>
      </c>
      <c r="X10">
        <v>48.78</v>
      </c>
      <c r="Y10">
        <v>9.99</v>
      </c>
      <c r="Z10">
        <v>57.5</v>
      </c>
      <c r="AA10">
        <v>14.26</v>
      </c>
    </row>
    <row r="11" spans="1:27" ht="15" customHeight="1" x14ac:dyDescent="0.25">
      <c r="A11">
        <v>-30</v>
      </c>
      <c r="B11">
        <v>63.84</v>
      </c>
      <c r="C11">
        <v>64.34</v>
      </c>
      <c r="D11">
        <v>63.76</v>
      </c>
      <c r="E11">
        <v>62.76</v>
      </c>
      <c r="F11">
        <v>58.45</v>
      </c>
      <c r="G11">
        <v>76.94</v>
      </c>
      <c r="H11">
        <v>73.819999999999993</v>
      </c>
      <c r="I11">
        <v>91.84</v>
      </c>
      <c r="J11">
        <v>-45</v>
      </c>
      <c r="K11">
        <v>72.95</v>
      </c>
      <c r="O11" s="27" t="s">
        <v>22</v>
      </c>
      <c r="P11" s="28"/>
      <c r="Q11" s="28"/>
      <c r="R11" s="28"/>
      <c r="S11" s="24">
        <f>B13-B22</f>
        <v>18.459999999999994</v>
      </c>
      <c r="T11" s="24">
        <f>C13-C24</f>
        <v>18.940000000000005</v>
      </c>
      <c r="U11" s="24">
        <f>D13-D17</f>
        <v>12.840000000000003</v>
      </c>
      <c r="V11" s="24">
        <f>E13-E20</f>
        <v>19.380000000000003</v>
      </c>
      <c r="W11" s="24">
        <f>F13-F20</f>
        <v>33.989999999999995</v>
      </c>
      <c r="X11" s="24">
        <f>G13-G20</f>
        <v>35.430000000000007</v>
      </c>
      <c r="Y11" s="24">
        <f>H14-H18</f>
        <v>8.5200000000000102</v>
      </c>
      <c r="Z11" s="24">
        <f>I15-I21</f>
        <v>38.650000000000006</v>
      </c>
      <c r="AA11" s="24">
        <f>K21-K32</f>
        <v>11.620000000000005</v>
      </c>
    </row>
    <row r="12" spans="1:27" ht="15.75" thickBot="1" x14ac:dyDescent="0.3">
      <c r="A12">
        <v>-20</v>
      </c>
      <c r="B12">
        <v>63</v>
      </c>
      <c r="C12">
        <v>64.05</v>
      </c>
      <c r="D12">
        <v>63.4</v>
      </c>
      <c r="E12">
        <v>62.42</v>
      </c>
      <c r="F12">
        <v>58.15</v>
      </c>
      <c r="G12">
        <v>76.58</v>
      </c>
      <c r="H12">
        <v>73.459999999999994</v>
      </c>
      <c r="I12">
        <v>91.44</v>
      </c>
      <c r="J12">
        <v>-40</v>
      </c>
      <c r="K12">
        <v>72.77</v>
      </c>
      <c r="O12" s="29"/>
      <c r="P12" s="30"/>
      <c r="Q12" s="30"/>
      <c r="R12" s="30"/>
    </row>
    <row r="13" spans="1:27" ht="15.75" thickBot="1" x14ac:dyDescent="0.3">
      <c r="A13">
        <v>-10</v>
      </c>
      <c r="B13" s="2">
        <v>62.8</v>
      </c>
      <c r="C13" s="3">
        <v>62.84</v>
      </c>
      <c r="D13" s="2">
        <v>63.13</v>
      </c>
      <c r="E13" s="3">
        <v>62.11</v>
      </c>
      <c r="F13" s="3">
        <v>57.83</v>
      </c>
      <c r="G13" s="3">
        <v>76.180000000000007</v>
      </c>
      <c r="H13">
        <v>73.12</v>
      </c>
      <c r="I13">
        <v>91.08</v>
      </c>
      <c r="J13">
        <v>-35</v>
      </c>
      <c r="K13">
        <v>72.61</v>
      </c>
      <c r="O13" s="32" t="s">
        <v>20</v>
      </c>
      <c r="P13" s="33"/>
      <c r="Q13" s="34"/>
      <c r="R13" s="31" t="s">
        <v>6</v>
      </c>
      <c r="S13" s="31">
        <f>S11/1000*$T$3</f>
        <v>3691.9999999999986</v>
      </c>
      <c r="T13" s="31">
        <f>T11/1000*$T$3</f>
        <v>3788.0000000000009</v>
      </c>
      <c r="U13" s="31">
        <f>U11/1000*$T$3</f>
        <v>2568.0000000000009</v>
      </c>
      <c r="V13" s="31">
        <f>V11/1000*$T$3</f>
        <v>3876.0000000000005</v>
      </c>
      <c r="W13" s="31">
        <f>W11/1000*$T$3</f>
        <v>6797.9999999999982</v>
      </c>
      <c r="X13" s="31">
        <f>X11/1000*$T$3</f>
        <v>7086.0000000000018</v>
      </c>
      <c r="Y13" s="31">
        <f>Y11/1000*$T$3</f>
        <v>1704.000000000002</v>
      </c>
      <c r="Z13" s="31">
        <f>Z11/1000*$T$3</f>
        <v>7730.0000000000009</v>
      </c>
      <c r="AA13" s="31">
        <f>AA11/1000*$T$3</f>
        <v>2324.0000000000009</v>
      </c>
    </row>
    <row r="14" spans="1:27" ht="15.75" thickBot="1" x14ac:dyDescent="0.3">
      <c r="A14" s="1">
        <v>0</v>
      </c>
      <c r="B14" s="4">
        <v>59.29</v>
      </c>
      <c r="C14" s="5">
        <v>59.78</v>
      </c>
      <c r="D14" s="4">
        <v>59.6</v>
      </c>
      <c r="E14" s="5">
        <v>60.74</v>
      </c>
      <c r="F14" s="5">
        <v>53.78</v>
      </c>
      <c r="G14" s="5">
        <v>74.28</v>
      </c>
      <c r="H14" s="3">
        <v>72.760000000000005</v>
      </c>
      <c r="I14">
        <v>90.7</v>
      </c>
      <c r="J14">
        <v>-30</v>
      </c>
      <c r="K14">
        <v>72.41</v>
      </c>
      <c r="O14" s="32" t="s">
        <v>21</v>
      </c>
      <c r="P14" s="33"/>
      <c r="Q14" s="34"/>
      <c r="R14" s="31" t="s">
        <v>7</v>
      </c>
      <c r="S14" s="31">
        <f>S13/($T$6*(S10/1000))</f>
        <v>-483.4284346529671</v>
      </c>
      <c r="T14" s="31">
        <f>T13/($T$6*(T10/1000))</f>
        <v>-497.33254873478245</v>
      </c>
      <c r="U14" s="31">
        <f>U13/($T$6*(U10/1000))</f>
        <v>-671.60431835300062</v>
      </c>
      <c r="V14" s="31">
        <f>V13/($T$6*(V10/1000))</f>
        <v>-840.35909090317807</v>
      </c>
      <c r="W14" s="31">
        <f>W13/($T$6*(W10/1000))</f>
        <v>-765.2623573322669</v>
      </c>
      <c r="X14" s="31">
        <f>X13/($T$6*(X10/1000))</f>
        <v>-850.99269270372861</v>
      </c>
      <c r="Y14" s="31">
        <f>Y13/($T$6*(Y10/1000))</f>
        <v>-999.2417725282412</v>
      </c>
      <c r="Z14" s="31">
        <f>Z13/($T$6*(Z10/1000))</f>
        <v>-787.54998599118733</v>
      </c>
      <c r="AA14" s="31">
        <f>AA13/($T$6*(AA10/1000))</f>
        <v>-954.73551279238814</v>
      </c>
    </row>
    <row r="15" spans="1:27" x14ac:dyDescent="0.25">
      <c r="A15">
        <v>10</v>
      </c>
      <c r="B15" s="4">
        <v>56.89</v>
      </c>
      <c r="C15" s="5">
        <v>57.27</v>
      </c>
      <c r="D15" s="4">
        <v>57.12</v>
      </c>
      <c r="E15" s="5">
        <v>57.98</v>
      </c>
      <c r="F15" s="5">
        <v>48.95</v>
      </c>
      <c r="G15" s="5">
        <v>65.33</v>
      </c>
      <c r="H15" s="5">
        <v>70.400000000000006</v>
      </c>
      <c r="I15" s="3">
        <v>78.290000000000006</v>
      </c>
      <c r="J15">
        <v>-25</v>
      </c>
      <c r="K15">
        <v>72.23</v>
      </c>
    </row>
    <row r="16" spans="1:27" x14ac:dyDescent="0.25">
      <c r="A16">
        <v>20</v>
      </c>
      <c r="B16" s="4">
        <v>54.93</v>
      </c>
      <c r="C16" s="5">
        <v>55.4</v>
      </c>
      <c r="D16" s="4">
        <v>53.93</v>
      </c>
      <c r="E16" s="5">
        <v>55.74</v>
      </c>
      <c r="F16" s="5">
        <v>42.86</v>
      </c>
      <c r="G16" s="5">
        <v>61.8</v>
      </c>
      <c r="H16" s="5">
        <v>68.34</v>
      </c>
      <c r="I16" s="5">
        <v>68.319999999999993</v>
      </c>
      <c r="J16">
        <v>-20</v>
      </c>
      <c r="K16">
        <v>72.05</v>
      </c>
    </row>
    <row r="17" spans="1:27" ht="15.75" thickBot="1" x14ac:dyDescent="0.3">
      <c r="A17">
        <v>30</v>
      </c>
      <c r="B17" s="4">
        <v>53.2</v>
      </c>
      <c r="C17" s="5">
        <v>53.33</v>
      </c>
      <c r="D17" s="6">
        <v>50.29</v>
      </c>
      <c r="E17" s="5">
        <v>53.32</v>
      </c>
      <c r="F17" s="5">
        <v>36.28</v>
      </c>
      <c r="G17" s="5">
        <v>55.6</v>
      </c>
      <c r="H17" s="5">
        <v>64.61</v>
      </c>
      <c r="I17" s="5">
        <v>60.49</v>
      </c>
      <c r="J17">
        <v>-15</v>
      </c>
      <c r="K17">
        <v>71.88</v>
      </c>
    </row>
    <row r="18" spans="1:27" ht="15.75" thickBot="1" x14ac:dyDescent="0.3">
      <c r="A18">
        <v>40</v>
      </c>
      <c r="B18" s="4">
        <v>51.56</v>
      </c>
      <c r="C18" s="5">
        <v>51.69</v>
      </c>
      <c r="D18">
        <v>49</v>
      </c>
      <c r="E18" s="5">
        <v>50.59</v>
      </c>
      <c r="F18" s="5">
        <v>28.870000000000005</v>
      </c>
      <c r="G18" s="5">
        <v>49.98</v>
      </c>
      <c r="H18" s="7">
        <v>64.239999999999995</v>
      </c>
      <c r="I18" s="5">
        <v>51.89</v>
      </c>
      <c r="J18">
        <v>-10</v>
      </c>
      <c r="K18">
        <v>71.72</v>
      </c>
    </row>
    <row r="19" spans="1:27" x14ac:dyDescent="0.25">
      <c r="A19">
        <v>50</v>
      </c>
      <c r="B19" s="4">
        <v>50.17</v>
      </c>
      <c r="C19" s="5">
        <v>50.3</v>
      </c>
      <c r="D19">
        <v>48.65</v>
      </c>
      <c r="E19" s="5">
        <v>46.28</v>
      </c>
      <c r="F19" s="5">
        <v>25.180000000000007</v>
      </c>
      <c r="G19" s="5">
        <v>43.47</v>
      </c>
      <c r="H19">
        <v>63.9</v>
      </c>
      <c r="I19" s="5">
        <v>44.47</v>
      </c>
      <c r="J19">
        <v>-5</v>
      </c>
      <c r="K19">
        <v>71.569999999999993</v>
      </c>
    </row>
    <row r="20" spans="1:27" ht="15.75" thickBot="1" x14ac:dyDescent="0.3">
      <c r="A20">
        <v>60</v>
      </c>
      <c r="B20" s="4">
        <v>48.87</v>
      </c>
      <c r="C20" s="5">
        <v>48.98</v>
      </c>
      <c r="D20">
        <v>48.42</v>
      </c>
      <c r="E20" s="7">
        <v>42.73</v>
      </c>
      <c r="F20" s="7">
        <v>23.840000000000003</v>
      </c>
      <c r="G20" s="7">
        <v>40.75</v>
      </c>
      <c r="H20">
        <v>63.58</v>
      </c>
      <c r="I20" s="5">
        <v>40.130000000000003</v>
      </c>
      <c r="J20">
        <v>0</v>
      </c>
      <c r="K20">
        <v>71.36</v>
      </c>
    </row>
    <row r="21" spans="1:27" ht="15.75" thickBot="1" x14ac:dyDescent="0.3">
      <c r="A21">
        <v>70</v>
      </c>
      <c r="B21" s="4">
        <v>47.56</v>
      </c>
      <c r="C21" s="5">
        <v>47.83</v>
      </c>
      <c r="D21">
        <v>48.11</v>
      </c>
      <c r="E21">
        <v>42.25</v>
      </c>
      <c r="F21">
        <v>23.189999999999998</v>
      </c>
      <c r="G21">
        <v>40.35</v>
      </c>
      <c r="H21">
        <v>63.16</v>
      </c>
      <c r="I21" s="7">
        <v>39.64</v>
      </c>
      <c r="J21">
        <v>5</v>
      </c>
      <c r="K21" s="3">
        <v>71.150000000000006</v>
      </c>
    </row>
    <row r="22" spans="1:27" ht="15.75" thickBot="1" x14ac:dyDescent="0.3">
      <c r="A22">
        <v>80</v>
      </c>
      <c r="B22" s="6">
        <v>44.34</v>
      </c>
      <c r="C22" s="5">
        <v>46.83</v>
      </c>
      <c r="D22">
        <v>47.83</v>
      </c>
      <c r="E22">
        <v>41.92</v>
      </c>
      <c r="F22">
        <v>22.790000000000006</v>
      </c>
      <c r="G22">
        <v>40.049999999999997</v>
      </c>
      <c r="H22">
        <v>62.9</v>
      </c>
      <c r="I22">
        <v>39.31</v>
      </c>
      <c r="J22">
        <v>10</v>
      </c>
      <c r="K22" s="5">
        <v>69.41</v>
      </c>
    </row>
    <row r="23" spans="1:27" ht="15.75" thickBot="1" x14ac:dyDescent="0.3">
      <c r="A23">
        <v>90</v>
      </c>
      <c r="B23">
        <v>44.01</v>
      </c>
      <c r="C23" s="5">
        <v>45.79</v>
      </c>
      <c r="D23">
        <v>47.55</v>
      </c>
      <c r="E23">
        <v>41.62</v>
      </c>
      <c r="F23">
        <v>22.480000000000004</v>
      </c>
      <c r="G23">
        <v>39.76</v>
      </c>
      <c r="H23">
        <v>62.55</v>
      </c>
      <c r="I23">
        <v>39</v>
      </c>
      <c r="J23">
        <v>15</v>
      </c>
      <c r="K23" s="5">
        <v>68.48</v>
      </c>
      <c r="Q23" s="10" t="s">
        <v>28</v>
      </c>
      <c r="R23" s="11"/>
      <c r="S23" s="11"/>
      <c r="T23" s="11"/>
      <c r="U23" s="11"/>
      <c r="V23" s="11"/>
      <c r="W23" s="11"/>
      <c r="X23" s="11"/>
      <c r="Y23" s="11"/>
      <c r="Z23" s="11"/>
      <c r="AA23" s="12"/>
    </row>
    <row r="24" spans="1:27" ht="15.75" thickBot="1" x14ac:dyDescent="0.3">
      <c r="A24">
        <v>100</v>
      </c>
      <c r="B24">
        <v>43.72</v>
      </c>
      <c r="C24" s="7">
        <v>43.9</v>
      </c>
      <c r="D24">
        <v>47.22</v>
      </c>
      <c r="E24">
        <v>41.38</v>
      </c>
      <c r="F24">
        <v>22.230000000000004</v>
      </c>
      <c r="G24">
        <v>39.43</v>
      </c>
      <c r="I24">
        <v>38.75</v>
      </c>
      <c r="J24">
        <v>20</v>
      </c>
      <c r="K24" s="5">
        <v>67.37</v>
      </c>
      <c r="S24" t="s">
        <v>0</v>
      </c>
      <c r="T24" t="s">
        <v>1</v>
      </c>
      <c r="U24" t="s">
        <v>2</v>
      </c>
      <c r="V24" t="s">
        <v>9</v>
      </c>
      <c r="W24" t="s">
        <v>10</v>
      </c>
      <c r="X24" t="s">
        <v>11</v>
      </c>
      <c r="Y24" t="s">
        <v>12</v>
      </c>
      <c r="Z24" t="s">
        <v>13</v>
      </c>
      <c r="AA24" t="s">
        <v>15</v>
      </c>
    </row>
    <row r="25" spans="1:27" ht="15" customHeight="1" x14ac:dyDescent="0.25">
      <c r="A25">
        <v>110</v>
      </c>
      <c r="B25">
        <v>43.46</v>
      </c>
      <c r="C25">
        <v>43.57</v>
      </c>
      <c r="D25">
        <v>46.93</v>
      </c>
      <c r="E25">
        <v>41.14</v>
      </c>
      <c r="F25">
        <v>21.989999999999995</v>
      </c>
      <c r="G25">
        <v>39.130000000000003</v>
      </c>
      <c r="J25">
        <v>25</v>
      </c>
      <c r="K25" s="5">
        <v>66.38</v>
      </c>
      <c r="Q25" s="9" t="s">
        <v>27</v>
      </c>
      <c r="R25" s="9"/>
      <c r="S25" s="35">
        <v>0.95250000000000001</v>
      </c>
      <c r="T25" s="35">
        <v>0.95250000000000001</v>
      </c>
      <c r="U25" s="35">
        <v>1.26</v>
      </c>
      <c r="V25" s="35">
        <v>1.905</v>
      </c>
      <c r="W25" s="36">
        <v>3.8353999999999999</v>
      </c>
      <c r="X25" s="35">
        <v>3.81</v>
      </c>
      <c r="Y25" s="35">
        <v>1.27</v>
      </c>
      <c r="Z25" s="35">
        <v>4.0640000000000001</v>
      </c>
      <c r="AA25" s="35">
        <v>1.524</v>
      </c>
    </row>
    <row r="26" spans="1:27" x14ac:dyDescent="0.25">
      <c r="A26">
        <v>120</v>
      </c>
      <c r="B26">
        <v>43.19</v>
      </c>
      <c r="C26">
        <v>43.33</v>
      </c>
      <c r="D26">
        <v>46.65</v>
      </c>
      <c r="E26">
        <v>40.85</v>
      </c>
      <c r="G26">
        <v>38.85</v>
      </c>
      <c r="J26">
        <v>30</v>
      </c>
      <c r="K26" s="5">
        <v>65.19</v>
      </c>
      <c r="Q26" s="9" t="s">
        <v>25</v>
      </c>
      <c r="R26" s="9"/>
      <c r="S26" s="35">
        <v>1.905</v>
      </c>
      <c r="T26" s="35">
        <v>1.905</v>
      </c>
      <c r="U26" s="35">
        <v>1.524</v>
      </c>
      <c r="V26" s="35">
        <v>2.8574999999999999</v>
      </c>
      <c r="W26" s="37">
        <v>2.8574999999999999</v>
      </c>
      <c r="X26" s="37">
        <v>2.8701999999999996</v>
      </c>
      <c r="Y26" s="35">
        <v>1.905</v>
      </c>
      <c r="Z26" s="35">
        <v>3.302</v>
      </c>
      <c r="AA26" s="35">
        <v>2.286</v>
      </c>
    </row>
    <row r="27" spans="1:27" x14ac:dyDescent="0.25">
      <c r="A27">
        <v>130</v>
      </c>
      <c r="B27">
        <v>42.95</v>
      </c>
      <c r="C27">
        <v>43.03</v>
      </c>
      <c r="D27">
        <v>46.36</v>
      </c>
      <c r="E27">
        <v>40.58</v>
      </c>
      <c r="G27">
        <v>38.549999999999997</v>
      </c>
      <c r="J27">
        <v>35</v>
      </c>
      <c r="K27" s="5">
        <v>64.5</v>
      </c>
      <c r="Q27" s="9" t="s">
        <v>26</v>
      </c>
      <c r="R27" s="9"/>
      <c r="S27" s="35">
        <v>3.1749999999999998</v>
      </c>
      <c r="T27" s="35">
        <v>3.1749999999999998</v>
      </c>
      <c r="U27" s="35">
        <v>3.1749999999999998</v>
      </c>
      <c r="V27" s="35">
        <v>3.1749999999999998</v>
      </c>
      <c r="W27" s="37">
        <v>3.1496</v>
      </c>
      <c r="X27" s="37">
        <v>3.048</v>
      </c>
      <c r="Y27" s="35">
        <v>2.54</v>
      </c>
      <c r="Z27" s="35">
        <v>3.0987999999999998</v>
      </c>
      <c r="AA27" s="35">
        <v>2.032</v>
      </c>
    </row>
    <row r="28" spans="1:27" x14ac:dyDescent="0.25">
      <c r="A28">
        <v>140</v>
      </c>
      <c r="B28">
        <v>42.69</v>
      </c>
      <c r="C28">
        <v>42.76</v>
      </c>
      <c r="D28">
        <v>46.07</v>
      </c>
      <c r="E28">
        <v>40.31</v>
      </c>
      <c r="G28">
        <v>38.25</v>
      </c>
      <c r="J28">
        <v>40</v>
      </c>
      <c r="K28" s="5">
        <v>63.39</v>
      </c>
    </row>
    <row r="29" spans="1:27" x14ac:dyDescent="0.25">
      <c r="A29">
        <v>150</v>
      </c>
      <c r="B29">
        <v>42.43</v>
      </c>
      <c r="C29">
        <v>42.55</v>
      </c>
      <c r="D29">
        <v>45.76</v>
      </c>
      <c r="E29">
        <v>40.090000000000003</v>
      </c>
      <c r="G29">
        <v>37.94</v>
      </c>
      <c r="J29">
        <v>45</v>
      </c>
      <c r="K29" s="5">
        <v>61.55</v>
      </c>
    </row>
    <row r="30" spans="1:27" x14ac:dyDescent="0.25">
      <c r="A30">
        <v>160</v>
      </c>
      <c r="B30">
        <v>42.18</v>
      </c>
      <c r="C30">
        <v>42.05</v>
      </c>
      <c r="D30">
        <v>45.49</v>
      </c>
      <c r="E30">
        <v>39.799999999999997</v>
      </c>
      <c r="J30">
        <v>50</v>
      </c>
      <c r="K30" s="5">
        <v>60.04</v>
      </c>
    </row>
    <row r="31" spans="1:27" x14ac:dyDescent="0.25">
      <c r="J31">
        <v>55</v>
      </c>
      <c r="K31" s="5">
        <v>59.74</v>
      </c>
    </row>
    <row r="32" spans="1:27" ht="15.75" thickBot="1" x14ac:dyDescent="0.3">
      <c r="J32">
        <v>60</v>
      </c>
      <c r="K32" s="7">
        <v>59.53</v>
      </c>
    </row>
    <row r="33" spans="1:11" x14ac:dyDescent="0.25">
      <c r="J33">
        <v>65</v>
      </c>
      <c r="K33">
        <v>59.36</v>
      </c>
    </row>
    <row r="34" spans="1:11" x14ac:dyDescent="0.25">
      <c r="A34" t="s">
        <v>30</v>
      </c>
      <c r="J34">
        <v>70</v>
      </c>
      <c r="K34">
        <v>59.23</v>
      </c>
    </row>
    <row r="35" spans="1:11" x14ac:dyDescent="0.25">
      <c r="J35">
        <v>75</v>
      </c>
      <c r="K35">
        <v>59.07</v>
      </c>
    </row>
    <row r="36" spans="1:11" x14ac:dyDescent="0.25">
      <c r="J36">
        <v>80</v>
      </c>
      <c r="K36">
        <v>58.93</v>
      </c>
    </row>
    <row r="37" spans="1:11" x14ac:dyDescent="0.25">
      <c r="J37">
        <v>85</v>
      </c>
      <c r="K37">
        <v>58.76</v>
      </c>
    </row>
  </sheetData>
  <mergeCells count="14">
    <mergeCell ref="O9:R9"/>
    <mergeCell ref="Q25:R25"/>
    <mergeCell ref="Q26:R26"/>
    <mergeCell ref="Q27:R27"/>
    <mergeCell ref="Q23:AA23"/>
    <mergeCell ref="O10:R10"/>
    <mergeCell ref="O11:R12"/>
    <mergeCell ref="O14:Q14"/>
    <mergeCell ref="O13:Q13"/>
    <mergeCell ref="B6:K6"/>
    <mergeCell ref="O3:S3"/>
    <mergeCell ref="O4:S4"/>
    <mergeCell ref="O5:S5"/>
    <mergeCell ref="O6:S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Physics 2004</dc:creator>
  <cp:lastModifiedBy>Physics 2004</cp:lastModifiedBy>
  <dcterms:created xsi:type="dcterms:W3CDTF">2019-05-30T18:08:59Z</dcterms:created>
  <dcterms:modified xsi:type="dcterms:W3CDTF">2019-06-14T23:49:15Z</dcterms:modified>
</cp:coreProperties>
</file>