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gust_40th\Documents\"/>
    </mc:Choice>
  </mc:AlternateContent>
  <bookViews>
    <workbookView xWindow="0" yWindow="0" windowWidth="23040" windowHeight="997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D18" i="1" s="1"/>
  <c r="E18" i="1" s="1"/>
  <c r="C19" i="1"/>
  <c r="C20" i="1"/>
  <c r="C21" i="1"/>
  <c r="C22" i="1"/>
  <c r="C23" i="1"/>
  <c r="C24" i="1"/>
  <c r="C25" i="1"/>
  <c r="C5" i="1"/>
  <c r="D5" i="1" s="1"/>
  <c r="E5" i="1" s="1"/>
  <c r="D10" i="1" l="1"/>
  <c r="E10" i="1" s="1"/>
  <c r="D12" i="1"/>
  <c r="E12" i="1" s="1"/>
  <c r="D20" i="1"/>
  <c r="E20" i="1" s="1"/>
  <c r="D22" i="1"/>
  <c r="E22" i="1" s="1"/>
  <c r="D21" i="1"/>
  <c r="E21" i="1" s="1"/>
  <c r="D13" i="1"/>
  <c r="E13" i="1" s="1"/>
  <c r="D19" i="1"/>
  <c r="E19" i="1" s="1"/>
  <c r="D11" i="1"/>
  <c r="E11" i="1" s="1"/>
  <c r="D24" i="1"/>
  <c r="E24" i="1" s="1"/>
  <c r="D16" i="1"/>
  <c r="E16" i="1" s="1"/>
  <c r="D8" i="1"/>
  <c r="E8" i="1" s="1"/>
  <c r="D25" i="1"/>
  <c r="E25" i="1" s="1"/>
  <c r="D17" i="1"/>
  <c r="E17" i="1" s="1"/>
  <c r="D9" i="1"/>
  <c r="E9" i="1" s="1"/>
  <c r="D14" i="1"/>
  <c r="E14" i="1" s="1"/>
  <c r="D6" i="1"/>
  <c r="E6" i="1" s="1"/>
  <c r="D23" i="1"/>
  <c r="E23" i="1" s="1"/>
  <c r="D15" i="1"/>
  <c r="E15" i="1" s="1"/>
  <c r="D7" i="1"/>
  <c r="E7" i="1" s="1"/>
  <c r="G5" i="1"/>
  <c r="U18" i="1"/>
  <c r="O5" i="1"/>
  <c r="H5" i="1"/>
  <c r="K5" i="1"/>
  <c r="J5" i="1"/>
  <c r="O19" i="1" l="1"/>
  <c r="N13" i="1"/>
  <c r="M22" i="1"/>
  <c r="T6" i="1"/>
  <c r="G6" i="1"/>
  <c r="M11" i="1"/>
  <c r="H10" i="1"/>
  <c r="K6" i="1"/>
  <c r="K24" i="1"/>
  <c r="S6" i="1"/>
  <c r="S20" i="1"/>
  <c r="N12" i="1"/>
  <c r="I16" i="1"/>
  <c r="Q20" i="1"/>
  <c r="J24" i="1"/>
  <c r="L20" i="1"/>
  <c r="F6" i="1"/>
  <c r="N6" i="1"/>
  <c r="Q6" i="1"/>
  <c r="P6" i="1"/>
  <c r="O6" i="1"/>
  <c r="M6" i="1"/>
  <c r="I6" i="1"/>
  <c r="U6" i="1"/>
  <c r="L6" i="1"/>
  <c r="R6" i="1"/>
  <c r="H6" i="1"/>
  <c r="J6" i="1"/>
  <c r="M24" i="1"/>
  <c r="L23" i="1"/>
  <c r="U8" i="1"/>
  <c r="K15" i="1"/>
  <c r="S13" i="1"/>
  <c r="S17" i="1"/>
  <c r="H13" i="1"/>
  <c r="M13" i="1"/>
  <c r="Q17" i="1"/>
  <c r="U13" i="1"/>
  <c r="H17" i="1"/>
  <c r="U9" i="1"/>
  <c r="F13" i="1"/>
  <c r="T25" i="1"/>
  <c r="L7" i="1"/>
  <c r="L17" i="1"/>
  <c r="L19" i="1"/>
  <c r="P17" i="1"/>
  <c r="R24" i="1"/>
  <c r="I21" i="1"/>
  <c r="K19" i="1"/>
  <c r="G14" i="1"/>
  <c r="F19" i="1"/>
  <c r="F14" i="1"/>
  <c r="P20" i="1"/>
  <c r="H24" i="1"/>
  <c r="T24" i="1"/>
  <c r="J12" i="1"/>
  <c r="G20" i="1"/>
  <c r="G24" i="1"/>
  <c r="L24" i="1"/>
  <c r="I12" i="1"/>
  <c r="T20" i="1"/>
  <c r="N20" i="1"/>
  <c r="O24" i="1"/>
  <c r="Q24" i="1"/>
  <c r="H12" i="1"/>
  <c r="F20" i="1"/>
  <c r="N24" i="1"/>
  <c r="U24" i="1"/>
  <c r="U12" i="1"/>
  <c r="P24" i="1"/>
  <c r="M20" i="1"/>
  <c r="F24" i="1"/>
  <c r="S24" i="1"/>
  <c r="I24" i="1"/>
  <c r="K14" i="1"/>
  <c r="L14" i="1"/>
  <c r="R14" i="1"/>
  <c r="J22" i="1"/>
  <c r="J19" i="1"/>
  <c r="F12" i="1"/>
  <c r="S14" i="1"/>
  <c r="T19" i="1"/>
  <c r="L10" i="1"/>
  <c r="Q14" i="1"/>
  <c r="S18" i="1"/>
  <c r="H14" i="1"/>
  <c r="M16" i="1"/>
  <c r="T12" i="1"/>
  <c r="J18" i="1"/>
  <c r="O14" i="1"/>
  <c r="R16" i="1"/>
  <c r="K17" i="1"/>
  <c r="Q13" i="1"/>
  <c r="L13" i="1"/>
  <c r="P22" i="1"/>
  <c r="Q18" i="1"/>
  <c r="I8" i="1"/>
  <c r="R17" i="1"/>
  <c r="O17" i="1"/>
  <c r="U22" i="1"/>
  <c r="T13" i="1"/>
  <c r="H22" i="1"/>
  <c r="O18" i="1"/>
  <c r="P8" i="1"/>
  <c r="J17" i="1"/>
  <c r="G17" i="1"/>
  <c r="U17" i="1"/>
  <c r="J13" i="1"/>
  <c r="G13" i="1"/>
  <c r="R13" i="1"/>
  <c r="O13" i="1"/>
  <c r="F22" i="1"/>
  <c r="M18" i="1"/>
  <c r="I17" i="1"/>
  <c r="N17" i="1"/>
  <c r="L16" i="1"/>
  <c r="M17" i="1"/>
  <c r="F17" i="1"/>
  <c r="K13" i="1"/>
  <c r="T17" i="1"/>
  <c r="M5" i="1"/>
  <c r="P5" i="1"/>
  <c r="P25" i="1"/>
  <c r="U5" i="1"/>
  <c r="I5" i="1"/>
  <c r="I25" i="1"/>
  <c r="F5" i="1"/>
  <c r="Q5" i="1"/>
  <c r="N5" i="1"/>
  <c r="R5" i="1"/>
  <c r="O16" i="1"/>
  <c r="L5" i="1"/>
  <c r="S5" i="1"/>
  <c r="T5" i="1"/>
  <c r="G25" i="1"/>
  <c r="L25" i="1"/>
  <c r="S10" i="1"/>
  <c r="K8" i="1"/>
  <c r="H25" i="1"/>
  <c r="S25" i="1"/>
  <c r="S16" i="1"/>
  <c r="M10" i="1"/>
  <c r="K25" i="1"/>
  <c r="F25" i="1"/>
  <c r="R25" i="1"/>
  <c r="Q16" i="1"/>
  <c r="N25" i="1"/>
  <c r="G8" i="1"/>
  <c r="U25" i="1"/>
  <c r="J25" i="1"/>
  <c r="P16" i="1"/>
  <c r="M8" i="1"/>
  <c r="M25" i="1"/>
  <c r="Q25" i="1"/>
  <c r="U16" i="1"/>
  <c r="H16" i="1"/>
  <c r="O25" i="1"/>
  <c r="T16" i="1"/>
  <c r="H8" i="1"/>
  <c r="T8" i="1"/>
  <c r="N16" i="1"/>
  <c r="K16" i="1"/>
  <c r="G16" i="1"/>
  <c r="I18" i="1"/>
  <c r="H18" i="1"/>
  <c r="S8" i="1"/>
  <c r="O8" i="1"/>
  <c r="L8" i="1"/>
  <c r="F16" i="1"/>
  <c r="J16" i="1"/>
  <c r="K18" i="1"/>
  <c r="N8" i="1"/>
  <c r="G18" i="1"/>
  <c r="R8" i="1"/>
  <c r="L18" i="1"/>
  <c r="F18" i="1"/>
  <c r="J8" i="1"/>
  <c r="F8" i="1"/>
  <c r="N18" i="1"/>
  <c r="T18" i="1"/>
  <c r="Q8" i="1"/>
  <c r="T22" i="1"/>
  <c r="T23" i="1"/>
  <c r="Q12" i="1"/>
  <c r="M12" i="1"/>
  <c r="U23" i="1"/>
  <c r="O22" i="1"/>
  <c r="R22" i="1"/>
  <c r="N22" i="1"/>
  <c r="L22" i="1"/>
  <c r="L11" i="1"/>
  <c r="P12" i="1"/>
  <c r="I22" i="1"/>
  <c r="K22" i="1"/>
  <c r="O10" i="1"/>
  <c r="S12" i="1"/>
  <c r="G12" i="1"/>
  <c r="L12" i="1"/>
  <c r="S22" i="1"/>
  <c r="G22" i="1"/>
  <c r="G10" i="1"/>
  <c r="K12" i="1"/>
  <c r="O12" i="1"/>
  <c r="Q22" i="1"/>
  <c r="T10" i="1"/>
  <c r="R12" i="1"/>
  <c r="R7" i="1"/>
  <c r="N10" i="1"/>
  <c r="K10" i="1"/>
  <c r="N14" i="1"/>
  <c r="J14" i="1"/>
  <c r="F10" i="1"/>
  <c r="Q11" i="1"/>
  <c r="Q10" i="1"/>
  <c r="U10" i="1"/>
  <c r="J10" i="1"/>
  <c r="R21" i="1"/>
  <c r="N15" i="1"/>
  <c r="U14" i="1"/>
  <c r="I14" i="1"/>
  <c r="K21" i="1"/>
  <c r="I10" i="1"/>
  <c r="J23" i="1"/>
  <c r="T15" i="1"/>
  <c r="M14" i="1"/>
  <c r="R10" i="1"/>
  <c r="O21" i="1"/>
  <c r="P10" i="1"/>
  <c r="P23" i="1"/>
  <c r="P14" i="1"/>
  <c r="M9" i="1"/>
  <c r="R19" i="1"/>
  <c r="N19" i="1"/>
  <c r="J20" i="1"/>
  <c r="R20" i="1"/>
  <c r="K20" i="1"/>
  <c r="N23" i="1"/>
  <c r="F15" i="1"/>
  <c r="P18" i="1"/>
  <c r="I19" i="1"/>
  <c r="G19" i="1"/>
  <c r="I20" i="1"/>
  <c r="U20" i="1"/>
  <c r="Q23" i="1"/>
  <c r="S23" i="1"/>
  <c r="L15" i="1"/>
  <c r="Q19" i="1"/>
  <c r="K23" i="1"/>
  <c r="S15" i="1"/>
  <c r="P19" i="1"/>
  <c r="M19" i="1"/>
  <c r="H20" i="1"/>
  <c r="O23" i="1"/>
  <c r="H15" i="1"/>
  <c r="P13" i="1"/>
  <c r="U19" i="1"/>
  <c r="R18" i="1"/>
  <c r="H19" i="1"/>
  <c r="O20" i="1"/>
  <c r="R23" i="1"/>
  <c r="I13" i="1"/>
  <c r="S19" i="1"/>
  <c r="F23" i="1"/>
  <c r="I23" i="1"/>
  <c r="M23" i="1"/>
  <c r="R15" i="1"/>
  <c r="I9" i="1"/>
  <c r="J9" i="1"/>
  <c r="T21" i="1"/>
  <c r="H23" i="1"/>
  <c r="P15" i="1"/>
  <c r="G9" i="1"/>
  <c r="P11" i="1"/>
  <c r="F9" i="1"/>
  <c r="G23" i="1"/>
  <c r="U15" i="1"/>
  <c r="T14" i="1"/>
  <c r="S9" i="1"/>
  <c r="H21" i="1"/>
  <c r="S21" i="1"/>
  <c r="M21" i="1"/>
  <c r="P21" i="1"/>
  <c r="H9" i="1"/>
  <c r="Q21" i="1"/>
  <c r="U21" i="1"/>
  <c r="N21" i="1"/>
  <c r="T11" i="1"/>
  <c r="P9" i="1"/>
  <c r="T9" i="1"/>
  <c r="J21" i="1"/>
  <c r="S11" i="1"/>
  <c r="O9" i="1"/>
  <c r="L9" i="1"/>
  <c r="F21" i="1"/>
  <c r="O11" i="1"/>
  <c r="O15" i="1"/>
  <c r="J15" i="1"/>
  <c r="R9" i="1"/>
  <c r="N9" i="1"/>
  <c r="K9" i="1"/>
  <c r="L21" i="1"/>
  <c r="G21" i="1"/>
  <c r="Q9" i="1"/>
  <c r="H11" i="1"/>
  <c r="U11" i="1"/>
  <c r="R11" i="1"/>
  <c r="K11" i="1"/>
  <c r="N7" i="1"/>
  <c r="G11" i="1"/>
  <c r="F11" i="1"/>
  <c r="Q7" i="1"/>
  <c r="N11" i="1"/>
  <c r="I11" i="1"/>
  <c r="J11" i="1"/>
  <c r="U7" i="1"/>
  <c r="K7" i="1"/>
  <c r="M15" i="1"/>
  <c r="Q15" i="1"/>
  <c r="H7" i="1"/>
  <c r="I15" i="1"/>
  <c r="S7" i="1"/>
  <c r="T7" i="1"/>
  <c r="F7" i="1"/>
  <c r="G7" i="1"/>
  <c r="P7" i="1"/>
  <c r="I7" i="1"/>
  <c r="J7" i="1"/>
  <c r="G15" i="1"/>
  <c r="O7" i="1"/>
  <c r="M7" i="1"/>
</calcChain>
</file>

<file path=xl/sharedStrings.xml><?xml version="1.0" encoding="utf-8"?>
<sst xmlns="http://schemas.openxmlformats.org/spreadsheetml/2006/main" count="8" uniqueCount="8">
  <si>
    <t>F @ fixed</t>
  </si>
  <si>
    <t>F @ Fulc</t>
  </si>
  <si>
    <t>diver weight (kg)</t>
  </si>
  <si>
    <t>length (m)</t>
  </si>
  <si>
    <t>weight (kg)</t>
  </si>
  <si>
    <t>fix to fulc (m)</t>
  </si>
  <si>
    <t>mid to fuct (m)</t>
  </si>
  <si>
    <t>free to fulc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</si>
</sst>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abSelected="1" workbookViewId="0">
      <selection activeCell="D5" sqref="D5"/>
    </sheetView>
  </sheetViews>
  <sheetFormatPr defaultRowHeight="21" x14ac:dyDescent="0.4"/>
  <cols>
    <col min="1" max="1" width="14" style="1" bestFit="1" customWidth="1"/>
    <col min="2" max="2" width="13.77734375" style="1" customWidth="1"/>
    <col min="3" max="3" width="14.33203125" style="1" bestFit="1" customWidth="1"/>
    <col min="4" max="4" width="14.33203125" style="2" bestFit="1" customWidth="1"/>
    <col min="5" max="5" width="11.33203125" style="1" bestFit="1" customWidth="1"/>
    <col min="6" max="10" width="7.44140625" style="1" bestFit="1" customWidth="1"/>
    <col min="11" max="21" width="9" style="1" bestFit="1" customWidth="1"/>
    <col min="22" max="22" width="5.88671875" style="1" bestFit="1" customWidth="1"/>
    <col min="23" max="16384" width="8.88671875" style="1"/>
  </cols>
  <sheetData>
    <row r="1" spans="1:21" x14ac:dyDescent="0.4">
      <c r="A1" s="1" t="s">
        <v>4</v>
      </c>
      <c r="B1" s="1" t="s">
        <v>3</v>
      </c>
    </row>
    <row r="2" spans="1:21" x14ac:dyDescent="0.4">
      <c r="A2" s="1">
        <v>113.3981</v>
      </c>
      <c r="B2" s="1">
        <v>4.8768000000000002</v>
      </c>
      <c r="E2" s="6" t="s">
        <v>2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x14ac:dyDescent="0.4">
      <c r="E3" s="3">
        <v>4.5</v>
      </c>
      <c r="F3" s="5">
        <v>27.215540000000001</v>
      </c>
      <c r="G3" s="5">
        <v>36.287390000000002</v>
      </c>
      <c r="H3" s="5">
        <v>38.555349999999997</v>
      </c>
      <c r="I3" s="5">
        <v>40.823309999999999</v>
      </c>
      <c r="J3" s="5">
        <v>43.091270000000002</v>
      </c>
      <c r="K3" s="5">
        <v>45.359229999999997</v>
      </c>
      <c r="L3" s="5">
        <v>47.627189999999999</v>
      </c>
      <c r="M3" s="5">
        <v>49.895150000000001</v>
      </c>
      <c r="N3" s="5">
        <v>52.163110000000003</v>
      </c>
      <c r="O3" s="5">
        <v>54.431069999999998</v>
      </c>
      <c r="P3" s="5">
        <v>56.69903</v>
      </c>
      <c r="Q3" s="5">
        <v>58.966990000000003</v>
      </c>
      <c r="R3" s="5">
        <v>907.18470000000002</v>
      </c>
      <c r="S3" s="5">
        <v>1133.981</v>
      </c>
      <c r="T3" s="5">
        <v>1360.7773</v>
      </c>
      <c r="U3" s="5">
        <v>1587.5735999999999</v>
      </c>
    </row>
    <row r="4" spans="1:21" ht="36.6" customHeight="1" x14ac:dyDescent="0.4">
      <c r="A4" s="7" t="s">
        <v>5</v>
      </c>
      <c r="B4" s="7" t="s">
        <v>6</v>
      </c>
      <c r="C4" s="7" t="s">
        <v>7</v>
      </c>
      <c r="D4" s="8" t="s">
        <v>0</v>
      </c>
      <c r="E4" s="7" t="s">
        <v>1</v>
      </c>
    </row>
    <row r="5" spans="1:21" x14ac:dyDescent="0.4">
      <c r="A5" s="1">
        <v>2</v>
      </c>
      <c r="B5" s="1">
        <f>A5-(0.5*$B$2)</f>
        <v>-0.43840000000000012</v>
      </c>
      <c r="C5" s="1">
        <f>$B$2-A5</f>
        <v>2.8768000000000002</v>
      </c>
      <c r="D5" s="2">
        <f>-1*(($E$3*9.8*C5)+($A$2*9.8*ABS(B5))/A5)</f>
        <v>-370.46414249600014</v>
      </c>
      <c r="E5" s="4">
        <f>D5+($A$2*9.8)+($E$3*9.8)</f>
        <v>784.937237504</v>
      </c>
      <c r="F5" s="4">
        <f>D5+($A$2*9.8)+($F$3*9.8)</f>
        <v>1007.549529504</v>
      </c>
      <c r="G5" s="4">
        <f>D5+($A$2*9.8)+($G$3*9.8)</f>
        <v>1096.4536595039999</v>
      </c>
      <c r="H5" s="4">
        <f>D5+($A$2*9.8)+($H$3*9.8)</f>
        <v>1118.679667504</v>
      </c>
      <c r="I5" s="4">
        <f>D5+($A$2*9.8)+($I$3*9.8)</f>
        <v>1140.9056755040001</v>
      </c>
      <c r="J5" s="4">
        <f>D5+($A$2*9.8)+($J$3*9.8)</f>
        <v>1163.131683504</v>
      </c>
      <c r="K5" s="4">
        <f>D5+($A$2*9.8)+($K$3*9.8)</f>
        <v>1185.3576915039998</v>
      </c>
      <c r="L5" s="4">
        <f>D5+($A$2*9.8)+($L$3*9.8)</f>
        <v>1207.5836995039999</v>
      </c>
      <c r="M5" s="4">
        <f>D5+($A$2*9.8)+($M$3*9.8)</f>
        <v>1229.809707504</v>
      </c>
      <c r="N5" s="4">
        <f>D5+($A$2*9.8)+($N$3*9.8)</f>
        <v>1252.0357155040001</v>
      </c>
      <c r="O5" s="4">
        <f>D5+($A$2*9.8)+($O$3*9.8)</f>
        <v>1274.261723504</v>
      </c>
      <c r="P5" s="4">
        <f>D5+($A$2*9.8)+($P$3*9.8)</f>
        <v>1296.4877315040001</v>
      </c>
      <c r="Q5" s="4">
        <f>D5+($A$2*9.8)+($Q$3*9.8)</f>
        <v>1318.7137395039999</v>
      </c>
      <c r="R5" s="4">
        <f>D5+($A$2*9.8)+($R$3*9.8)</f>
        <v>9631.247297504</v>
      </c>
      <c r="S5" s="4">
        <f>D5+($A$2*9.8)+($S$3*9.8)</f>
        <v>11853.851037504</v>
      </c>
      <c r="T5" s="4">
        <f>D5+($A$2*9.8)+($T$3*9.8)</f>
        <v>14076.454777504001</v>
      </c>
      <c r="U5" s="4">
        <f>D5+($A$2*9.8)+($U$3*9.8)</f>
        <v>16299.058517504</v>
      </c>
    </row>
    <row r="6" spans="1:21" x14ac:dyDescent="0.4">
      <c r="A6" s="1">
        <v>2.1</v>
      </c>
      <c r="B6" s="1">
        <f t="shared" ref="B6:B25" si="0">A6-(0.5*$B$2)</f>
        <v>-0.33840000000000003</v>
      </c>
      <c r="C6" s="1">
        <f t="shared" ref="C6:C25" si="1">$B$2-A6</f>
        <v>2.7768000000000002</v>
      </c>
      <c r="D6" s="2">
        <f t="shared" ref="D6:D25" si="2">-1*(($E$3*9.8*C6)+($A$2*9.8*ABS(B6))/A6)</f>
        <v>-301.53515952000004</v>
      </c>
      <c r="E6" s="4">
        <f t="shared" ref="E6:E25" si="3">D6+($A$2*9.8)+($E$3*9.8)</f>
        <v>853.86622048000015</v>
      </c>
      <c r="F6" s="4">
        <f t="shared" ref="F6:F25" si="4">D6+($A$2*9.8)+($F$3*9.8)</f>
        <v>1076.4785124800001</v>
      </c>
      <c r="G6" s="4">
        <f t="shared" ref="G6:G25" si="5">D6+($A$2*9.8)+($G$3*9.8)</f>
        <v>1165.3826424800002</v>
      </c>
      <c r="H6" s="4">
        <f t="shared" ref="H6:H25" si="6">D6+($A$2*9.8)+($H$3*9.8)</f>
        <v>1187.6086504800001</v>
      </c>
      <c r="I6" s="4">
        <f t="shared" ref="I6:I25" si="7">D6+($A$2*9.8)+($I$3*9.8)</f>
        <v>1209.8346584800001</v>
      </c>
      <c r="J6" s="4">
        <f t="shared" ref="J6:J25" si="8">D6+($A$2*9.8)+($J$3*9.8)</f>
        <v>1232.0606664800002</v>
      </c>
      <c r="K6" s="4">
        <f t="shared" ref="K6:K25" si="9">D6+($A$2*9.8)+($K$3*9.8)</f>
        <v>1254.2866744800001</v>
      </c>
      <c r="L6" s="4">
        <f t="shared" ref="L6:L25" si="10">D6+($A$2*9.8)+($L$3*9.8)</f>
        <v>1276.5126824800002</v>
      </c>
      <c r="M6" s="4">
        <f t="shared" ref="M6:M25" si="11">D6+($A$2*9.8)+($M$3*9.8)</f>
        <v>1298.7386904800001</v>
      </c>
      <c r="N6" s="4">
        <f t="shared" ref="N6:N25" si="12">D6+($A$2*9.8)+($N$3*9.8)</f>
        <v>1320.9646984800002</v>
      </c>
      <c r="O6" s="4">
        <f t="shared" ref="O6:O25" si="13">D6+($A$2*9.8)+($O$3*9.8)</f>
        <v>1343.1907064800002</v>
      </c>
      <c r="P6" s="4">
        <f t="shared" ref="P6:P25" si="14">D6+($A$2*9.8)+($P$3*9.8)</f>
        <v>1365.4167144800003</v>
      </c>
      <c r="Q6" s="4">
        <f t="shared" ref="Q6:Q25" si="15">D6+($A$2*9.8)+($Q$3*9.8)</f>
        <v>1387.6427224800002</v>
      </c>
      <c r="R6" s="4">
        <f t="shared" ref="R6:R25" si="16">D6+($A$2*9.8)+($R$3*9.8)</f>
        <v>9700.1762804800001</v>
      </c>
      <c r="S6" s="4">
        <f t="shared" ref="S6:S25" si="17">D6+($A$2*9.8)+($S$3*9.8)</f>
        <v>11922.780020480001</v>
      </c>
      <c r="T6" s="4">
        <f t="shared" ref="T6:T25" si="18">D6+($A$2*9.8)+($T$3*9.8)</f>
        <v>14145.383760480001</v>
      </c>
      <c r="U6" s="4">
        <f t="shared" ref="U6:U25" si="19">D6+($A$2*9.8)+($U$3*9.8)</f>
        <v>16367.98750048</v>
      </c>
    </row>
    <row r="7" spans="1:21" x14ac:dyDescent="0.4">
      <c r="A7" s="1">
        <v>2.2000000000000002</v>
      </c>
      <c r="B7" s="1">
        <f t="shared" si="0"/>
        <v>-0.23839999999999995</v>
      </c>
      <c r="C7" s="1">
        <f t="shared" si="1"/>
        <v>2.6768000000000001</v>
      </c>
      <c r="D7" s="2">
        <f t="shared" si="2"/>
        <v>-238.47153863272726</v>
      </c>
      <c r="E7" s="4">
        <f t="shared" si="3"/>
        <v>916.92984136727284</v>
      </c>
      <c r="F7" s="4">
        <f t="shared" si="4"/>
        <v>1139.542133367273</v>
      </c>
      <c r="G7" s="4">
        <f t="shared" si="5"/>
        <v>1228.4462633672729</v>
      </c>
      <c r="H7" s="4">
        <f t="shared" si="6"/>
        <v>1250.6722713672727</v>
      </c>
      <c r="I7" s="4">
        <f t="shared" si="7"/>
        <v>1272.8982793672728</v>
      </c>
      <c r="J7" s="4">
        <f t="shared" si="8"/>
        <v>1295.1242873672729</v>
      </c>
      <c r="K7" s="4">
        <f t="shared" si="9"/>
        <v>1317.3502953672728</v>
      </c>
      <c r="L7" s="4">
        <f t="shared" si="10"/>
        <v>1339.5763033672729</v>
      </c>
      <c r="M7" s="4">
        <f t="shared" si="11"/>
        <v>1361.802311367273</v>
      </c>
      <c r="N7" s="4">
        <f t="shared" si="12"/>
        <v>1384.0283193672728</v>
      </c>
      <c r="O7" s="4">
        <f t="shared" si="13"/>
        <v>1406.2543273672727</v>
      </c>
      <c r="P7" s="4">
        <f t="shared" si="14"/>
        <v>1428.4803353672728</v>
      </c>
      <c r="Q7" s="4">
        <f t="shared" si="15"/>
        <v>1450.7063433672729</v>
      </c>
      <c r="R7" s="4">
        <f t="shared" si="16"/>
        <v>9763.239901367273</v>
      </c>
      <c r="S7" s="4">
        <f t="shared" si="17"/>
        <v>11985.843641367273</v>
      </c>
      <c r="T7" s="4">
        <f t="shared" si="18"/>
        <v>14208.447381367274</v>
      </c>
      <c r="U7" s="4">
        <f t="shared" si="19"/>
        <v>16431.051121367273</v>
      </c>
    </row>
    <row r="8" spans="1:21" x14ac:dyDescent="0.4">
      <c r="A8" s="1">
        <v>2.2999999999999998</v>
      </c>
      <c r="B8" s="1">
        <f t="shared" si="0"/>
        <v>-0.1384000000000003</v>
      </c>
      <c r="C8" s="1">
        <f t="shared" si="1"/>
        <v>2.5768000000000004</v>
      </c>
      <c r="D8" s="2">
        <f t="shared" si="2"/>
        <v>-180.50823260521759</v>
      </c>
      <c r="E8" s="4">
        <f t="shared" si="3"/>
        <v>974.89314739478255</v>
      </c>
      <c r="F8" s="4">
        <f t="shared" si="4"/>
        <v>1197.5054393947826</v>
      </c>
      <c r="G8" s="4">
        <f t="shared" si="5"/>
        <v>1286.4095693947825</v>
      </c>
      <c r="H8" s="4">
        <f t="shared" si="6"/>
        <v>1308.6355773947826</v>
      </c>
      <c r="I8" s="4">
        <f t="shared" si="7"/>
        <v>1330.8615853947827</v>
      </c>
      <c r="J8" s="4">
        <f t="shared" si="8"/>
        <v>1353.0875933947825</v>
      </c>
      <c r="K8" s="4">
        <f t="shared" si="9"/>
        <v>1375.3136013947824</v>
      </c>
      <c r="L8" s="4">
        <f t="shared" si="10"/>
        <v>1397.5396093947825</v>
      </c>
      <c r="M8" s="4">
        <f t="shared" si="11"/>
        <v>1419.7656173947826</v>
      </c>
      <c r="N8" s="4">
        <f t="shared" si="12"/>
        <v>1441.9916253947827</v>
      </c>
      <c r="O8" s="4">
        <f t="shared" si="13"/>
        <v>1464.2176333947825</v>
      </c>
      <c r="P8" s="4">
        <f t="shared" si="14"/>
        <v>1486.4436413947826</v>
      </c>
      <c r="Q8" s="4">
        <f t="shared" si="15"/>
        <v>1508.6696493947825</v>
      </c>
      <c r="R8" s="4">
        <f t="shared" si="16"/>
        <v>9821.203207394783</v>
      </c>
      <c r="S8" s="4">
        <f t="shared" si="17"/>
        <v>12043.806947394783</v>
      </c>
      <c r="T8" s="4">
        <f t="shared" si="18"/>
        <v>14266.410687394784</v>
      </c>
      <c r="U8" s="4">
        <f t="shared" si="19"/>
        <v>16489.014427394781</v>
      </c>
    </row>
    <row r="9" spans="1:21" x14ac:dyDescent="0.4">
      <c r="A9" s="1">
        <v>2.4</v>
      </c>
      <c r="B9" s="1">
        <f t="shared" si="0"/>
        <v>-3.8400000000000212E-2</v>
      </c>
      <c r="C9" s="1">
        <f t="shared" si="1"/>
        <v>2.4768000000000003</v>
      </c>
      <c r="D9" s="2">
        <f t="shared" si="2"/>
        <v>-127.00770208000012</v>
      </c>
      <c r="E9" s="4">
        <f t="shared" si="3"/>
        <v>1028.3936779199998</v>
      </c>
      <c r="F9" s="4">
        <f t="shared" si="4"/>
        <v>1251.0059699200001</v>
      </c>
      <c r="G9" s="4">
        <f t="shared" si="5"/>
        <v>1339.91009992</v>
      </c>
      <c r="H9" s="4">
        <f t="shared" si="6"/>
        <v>1362.1361079199999</v>
      </c>
      <c r="I9" s="4">
        <f t="shared" si="7"/>
        <v>1384.36211592</v>
      </c>
      <c r="J9" s="4">
        <f t="shared" si="8"/>
        <v>1406.58812392</v>
      </c>
      <c r="K9" s="4">
        <f t="shared" si="9"/>
        <v>1428.8141319199999</v>
      </c>
      <c r="L9" s="4">
        <f t="shared" si="10"/>
        <v>1451.04013992</v>
      </c>
      <c r="M9" s="4">
        <f t="shared" si="11"/>
        <v>1473.2661479200001</v>
      </c>
      <c r="N9" s="4">
        <f t="shared" si="12"/>
        <v>1495.49215592</v>
      </c>
      <c r="O9" s="4">
        <f t="shared" si="13"/>
        <v>1517.7181639199998</v>
      </c>
      <c r="P9" s="4">
        <f t="shared" si="14"/>
        <v>1539.9441719199999</v>
      </c>
      <c r="Q9" s="4">
        <f t="shared" si="15"/>
        <v>1562.17017992</v>
      </c>
      <c r="R9" s="4">
        <f t="shared" si="16"/>
        <v>9874.703737920001</v>
      </c>
      <c r="S9" s="4">
        <f t="shared" si="17"/>
        <v>12097.30747792</v>
      </c>
      <c r="T9" s="4">
        <f t="shared" si="18"/>
        <v>14319.911217920002</v>
      </c>
      <c r="U9" s="4">
        <f t="shared" si="19"/>
        <v>16542.514957920001</v>
      </c>
    </row>
    <row r="10" spans="1:21" x14ac:dyDescent="0.4">
      <c r="A10" s="1">
        <v>2.5</v>
      </c>
      <c r="B10" s="1">
        <f t="shared" si="0"/>
        <v>6.1599999999999877E-2</v>
      </c>
      <c r="C10" s="1">
        <f t="shared" si="1"/>
        <v>2.3768000000000002</v>
      </c>
      <c r="D10" s="2">
        <f t="shared" si="2"/>
        <v>-132.19934600319996</v>
      </c>
      <c r="E10" s="4">
        <f t="shared" si="3"/>
        <v>1023.2020339968002</v>
      </c>
      <c r="F10" s="4">
        <f t="shared" si="4"/>
        <v>1245.8143259968001</v>
      </c>
      <c r="G10" s="4">
        <f t="shared" si="5"/>
        <v>1334.7184559968002</v>
      </c>
      <c r="H10" s="4">
        <f t="shared" si="6"/>
        <v>1356.9444639968001</v>
      </c>
      <c r="I10" s="4">
        <f t="shared" si="7"/>
        <v>1379.1704719968002</v>
      </c>
      <c r="J10" s="4">
        <f t="shared" si="8"/>
        <v>1401.3964799968003</v>
      </c>
      <c r="K10" s="4">
        <f t="shared" si="9"/>
        <v>1423.6224879968001</v>
      </c>
      <c r="L10" s="4">
        <f t="shared" si="10"/>
        <v>1445.8484959968002</v>
      </c>
      <c r="M10" s="4">
        <f t="shared" si="11"/>
        <v>1468.0745039968001</v>
      </c>
      <c r="N10" s="4">
        <f t="shared" si="12"/>
        <v>1490.3005119968002</v>
      </c>
      <c r="O10" s="4">
        <f t="shared" si="13"/>
        <v>1512.5265199968003</v>
      </c>
      <c r="P10" s="4">
        <f t="shared" si="14"/>
        <v>1534.7525279968004</v>
      </c>
      <c r="Q10" s="4">
        <f t="shared" si="15"/>
        <v>1556.9785359968002</v>
      </c>
      <c r="R10" s="4">
        <f t="shared" si="16"/>
        <v>9869.5120939968001</v>
      </c>
      <c r="S10" s="4">
        <f t="shared" si="17"/>
        <v>12092.115833996801</v>
      </c>
      <c r="T10" s="4">
        <f t="shared" si="18"/>
        <v>14314.719573996801</v>
      </c>
      <c r="U10" s="4">
        <f t="shared" si="19"/>
        <v>16537.3233139968</v>
      </c>
    </row>
    <row r="11" spans="1:21" x14ac:dyDescent="0.4">
      <c r="A11" s="1">
        <v>2.6</v>
      </c>
      <c r="B11" s="1">
        <f t="shared" si="0"/>
        <v>0.16159999999999997</v>
      </c>
      <c r="C11" s="1">
        <f t="shared" si="1"/>
        <v>2.2768000000000002</v>
      </c>
      <c r="D11" s="2">
        <f t="shared" si="2"/>
        <v>-169.47853500307693</v>
      </c>
      <c r="E11" s="4">
        <f t="shared" si="3"/>
        <v>985.92284499692323</v>
      </c>
      <c r="F11" s="4">
        <f t="shared" si="4"/>
        <v>1208.5351369969233</v>
      </c>
      <c r="G11" s="4">
        <f t="shared" si="5"/>
        <v>1297.4392669969234</v>
      </c>
      <c r="H11" s="4">
        <f t="shared" si="6"/>
        <v>1319.6652749969232</v>
      </c>
      <c r="I11" s="4">
        <f t="shared" si="7"/>
        <v>1341.8912829969231</v>
      </c>
      <c r="J11" s="4">
        <f t="shared" si="8"/>
        <v>1364.1172909969232</v>
      </c>
      <c r="K11" s="4">
        <f t="shared" si="9"/>
        <v>1386.3432989969233</v>
      </c>
      <c r="L11" s="4">
        <f t="shared" si="10"/>
        <v>1408.5693069969232</v>
      </c>
      <c r="M11" s="4">
        <f t="shared" si="11"/>
        <v>1430.7953149969233</v>
      </c>
      <c r="N11" s="4">
        <f t="shared" si="12"/>
        <v>1453.0213229969233</v>
      </c>
      <c r="O11" s="4">
        <f t="shared" si="13"/>
        <v>1475.2473309969232</v>
      </c>
      <c r="P11" s="4">
        <f t="shared" si="14"/>
        <v>1497.4733389969233</v>
      </c>
      <c r="Q11" s="4">
        <f t="shared" si="15"/>
        <v>1519.6993469969234</v>
      </c>
      <c r="R11" s="4">
        <f t="shared" si="16"/>
        <v>9832.232904996923</v>
      </c>
      <c r="S11" s="4">
        <f t="shared" si="17"/>
        <v>12054.836644996923</v>
      </c>
      <c r="T11" s="4">
        <f t="shared" si="18"/>
        <v>14277.440384996924</v>
      </c>
      <c r="U11" s="4">
        <f t="shared" si="19"/>
        <v>16500.044124996923</v>
      </c>
    </row>
    <row r="12" spans="1:21" x14ac:dyDescent="0.4">
      <c r="A12" s="1">
        <v>2.7</v>
      </c>
      <c r="B12" s="1">
        <f t="shared" si="0"/>
        <v>0.26160000000000005</v>
      </c>
      <c r="C12" s="1">
        <f t="shared" si="1"/>
        <v>2.1768000000000001</v>
      </c>
      <c r="D12" s="2">
        <f t="shared" si="2"/>
        <v>-203.66963592888891</v>
      </c>
      <c r="E12" s="4">
        <f t="shared" si="3"/>
        <v>951.73174407111117</v>
      </c>
      <c r="F12" s="4">
        <f t="shared" si="4"/>
        <v>1174.3440360711111</v>
      </c>
      <c r="G12" s="4">
        <f t="shared" si="5"/>
        <v>1263.2481660711112</v>
      </c>
      <c r="H12" s="4">
        <f t="shared" si="6"/>
        <v>1285.4741740711111</v>
      </c>
      <c r="I12" s="4">
        <f t="shared" si="7"/>
        <v>1307.7001820711112</v>
      </c>
      <c r="J12" s="4">
        <f t="shared" si="8"/>
        <v>1329.9261900711113</v>
      </c>
      <c r="K12" s="4">
        <f t="shared" si="9"/>
        <v>1352.1521980711111</v>
      </c>
      <c r="L12" s="4">
        <f t="shared" si="10"/>
        <v>1374.3782060711112</v>
      </c>
      <c r="M12" s="4">
        <f t="shared" si="11"/>
        <v>1396.6042140711111</v>
      </c>
      <c r="N12" s="4">
        <f t="shared" si="12"/>
        <v>1418.8302220711112</v>
      </c>
      <c r="O12" s="4">
        <f t="shared" si="13"/>
        <v>1441.0562300711113</v>
      </c>
      <c r="P12" s="4">
        <f t="shared" si="14"/>
        <v>1463.2822380711114</v>
      </c>
      <c r="Q12" s="4">
        <f t="shared" si="15"/>
        <v>1485.5082460711112</v>
      </c>
      <c r="R12" s="4">
        <f t="shared" si="16"/>
        <v>9798.041804071112</v>
      </c>
      <c r="S12" s="4">
        <f t="shared" si="17"/>
        <v>12020.645544071112</v>
      </c>
      <c r="T12" s="4">
        <f t="shared" si="18"/>
        <v>14243.249284071113</v>
      </c>
      <c r="U12" s="4">
        <f t="shared" si="19"/>
        <v>16465.853024071112</v>
      </c>
    </row>
    <row r="13" spans="1:21" x14ac:dyDescent="0.4">
      <c r="A13" s="1">
        <v>2.8</v>
      </c>
      <c r="B13" s="1">
        <f t="shared" si="0"/>
        <v>0.3615999999999997</v>
      </c>
      <c r="C13" s="1">
        <f t="shared" si="1"/>
        <v>2.0768000000000004</v>
      </c>
      <c r="D13" s="2">
        <f t="shared" si="2"/>
        <v>-235.1035153599999</v>
      </c>
      <c r="E13" s="4">
        <f t="shared" si="3"/>
        <v>920.29786464000028</v>
      </c>
      <c r="F13" s="4">
        <f t="shared" si="4"/>
        <v>1142.9101566400004</v>
      </c>
      <c r="G13" s="4">
        <f t="shared" si="5"/>
        <v>1231.8142866400003</v>
      </c>
      <c r="H13" s="4">
        <f t="shared" si="6"/>
        <v>1254.0402946400002</v>
      </c>
      <c r="I13" s="4">
        <f t="shared" si="7"/>
        <v>1276.2663026400003</v>
      </c>
      <c r="J13" s="4">
        <f t="shared" si="8"/>
        <v>1298.4923106400004</v>
      </c>
      <c r="K13" s="4">
        <f t="shared" si="9"/>
        <v>1320.7183186400002</v>
      </c>
      <c r="L13" s="4">
        <f t="shared" si="10"/>
        <v>1342.9443266400003</v>
      </c>
      <c r="M13" s="4">
        <f t="shared" si="11"/>
        <v>1365.1703346400004</v>
      </c>
      <c r="N13" s="4">
        <f t="shared" si="12"/>
        <v>1387.3963426400003</v>
      </c>
      <c r="O13" s="4">
        <f t="shared" si="13"/>
        <v>1409.6223506400001</v>
      </c>
      <c r="P13" s="4">
        <f t="shared" si="14"/>
        <v>1431.8483586400002</v>
      </c>
      <c r="Q13" s="4">
        <f t="shared" si="15"/>
        <v>1454.0743666400003</v>
      </c>
      <c r="R13" s="4">
        <f t="shared" si="16"/>
        <v>9766.6079246400004</v>
      </c>
      <c r="S13" s="4">
        <f t="shared" si="17"/>
        <v>11989.211664640001</v>
      </c>
      <c r="T13" s="4">
        <f t="shared" si="18"/>
        <v>14211.815404640001</v>
      </c>
      <c r="U13" s="4">
        <f t="shared" si="19"/>
        <v>16434.41914464</v>
      </c>
    </row>
    <row r="14" spans="1:21" x14ac:dyDescent="0.4">
      <c r="A14" s="1">
        <v>2.9</v>
      </c>
      <c r="B14" s="1">
        <f t="shared" si="0"/>
        <v>0.46159999999999979</v>
      </c>
      <c r="C14" s="1">
        <f t="shared" si="1"/>
        <v>1.9768000000000003</v>
      </c>
      <c r="D14" s="2">
        <f t="shared" si="2"/>
        <v>-264.06540310620687</v>
      </c>
      <c r="E14" s="4">
        <f t="shared" si="3"/>
        <v>891.33597689379326</v>
      </c>
      <c r="F14" s="4">
        <f t="shared" si="4"/>
        <v>1113.9482688937933</v>
      </c>
      <c r="G14" s="4">
        <f t="shared" si="5"/>
        <v>1202.8523988937932</v>
      </c>
      <c r="H14" s="4">
        <f t="shared" si="6"/>
        <v>1225.0784068937933</v>
      </c>
      <c r="I14" s="4">
        <f t="shared" si="7"/>
        <v>1247.3044148937934</v>
      </c>
      <c r="J14" s="4">
        <f t="shared" si="8"/>
        <v>1269.5304228937932</v>
      </c>
      <c r="K14" s="4">
        <f t="shared" si="9"/>
        <v>1291.7564308937931</v>
      </c>
      <c r="L14" s="4">
        <f t="shared" si="10"/>
        <v>1313.9824388937932</v>
      </c>
      <c r="M14" s="4">
        <f t="shared" si="11"/>
        <v>1336.2084468937933</v>
      </c>
      <c r="N14" s="4">
        <f t="shared" si="12"/>
        <v>1358.4344548937934</v>
      </c>
      <c r="O14" s="4">
        <f t="shared" si="13"/>
        <v>1380.6604628937932</v>
      </c>
      <c r="P14" s="4">
        <f t="shared" si="14"/>
        <v>1402.8864708937933</v>
      </c>
      <c r="Q14" s="4">
        <f t="shared" si="15"/>
        <v>1425.1124788937932</v>
      </c>
      <c r="R14" s="4">
        <f t="shared" si="16"/>
        <v>9737.6460368937933</v>
      </c>
      <c r="S14" s="4">
        <f t="shared" si="17"/>
        <v>11960.249776893794</v>
      </c>
      <c r="T14" s="4">
        <f t="shared" si="18"/>
        <v>14182.853516893794</v>
      </c>
      <c r="U14" s="4">
        <f t="shared" si="19"/>
        <v>16405.457256893795</v>
      </c>
    </row>
    <row r="15" spans="1:21" x14ac:dyDescent="0.4">
      <c r="A15" s="1">
        <v>3</v>
      </c>
      <c r="B15" s="1">
        <f t="shared" si="0"/>
        <v>0.56159999999999988</v>
      </c>
      <c r="C15" s="1">
        <f t="shared" si="1"/>
        <v>1.8768000000000002</v>
      </c>
      <c r="D15" s="2">
        <f t="shared" si="2"/>
        <v>-290.80249833599999</v>
      </c>
      <c r="E15" s="4">
        <f t="shared" si="3"/>
        <v>864.59888166400015</v>
      </c>
      <c r="F15" s="4">
        <f t="shared" si="4"/>
        <v>1087.2111736640002</v>
      </c>
      <c r="G15" s="4">
        <f t="shared" si="5"/>
        <v>1176.1153036640003</v>
      </c>
      <c r="H15" s="4">
        <f t="shared" si="6"/>
        <v>1198.3413116640002</v>
      </c>
      <c r="I15" s="4">
        <f t="shared" si="7"/>
        <v>1220.567319664</v>
      </c>
      <c r="J15" s="4">
        <f t="shared" si="8"/>
        <v>1242.7933276640001</v>
      </c>
      <c r="K15" s="4">
        <f t="shared" si="9"/>
        <v>1265.0193356640002</v>
      </c>
      <c r="L15" s="4">
        <f t="shared" si="10"/>
        <v>1287.2453436640001</v>
      </c>
      <c r="M15" s="4">
        <f t="shared" si="11"/>
        <v>1309.4713516640002</v>
      </c>
      <c r="N15" s="4">
        <f t="shared" si="12"/>
        <v>1331.6973596640003</v>
      </c>
      <c r="O15" s="4">
        <f t="shared" si="13"/>
        <v>1353.9233676640001</v>
      </c>
      <c r="P15" s="4">
        <f t="shared" si="14"/>
        <v>1376.1493756640002</v>
      </c>
      <c r="Q15" s="4">
        <f t="shared" si="15"/>
        <v>1398.3753836640003</v>
      </c>
      <c r="R15" s="4">
        <f t="shared" si="16"/>
        <v>9710.9089416639999</v>
      </c>
      <c r="S15" s="4">
        <f t="shared" si="17"/>
        <v>11933.512681664</v>
      </c>
      <c r="T15" s="4">
        <f t="shared" si="18"/>
        <v>14156.116421664001</v>
      </c>
      <c r="U15" s="4">
        <f t="shared" si="19"/>
        <v>16378.720161664</v>
      </c>
    </row>
    <row r="16" spans="1:21" x14ac:dyDescent="0.4">
      <c r="A16" s="1">
        <v>3.1</v>
      </c>
      <c r="B16" s="1">
        <f t="shared" si="0"/>
        <v>0.66159999999999997</v>
      </c>
      <c r="C16" s="1">
        <f t="shared" si="1"/>
        <v>1.7768000000000002</v>
      </c>
      <c r="D16" s="2">
        <f t="shared" si="2"/>
        <v>-315.53010355096774</v>
      </c>
      <c r="E16" s="4">
        <f t="shared" si="3"/>
        <v>839.87127644903239</v>
      </c>
      <c r="F16" s="4">
        <f t="shared" si="4"/>
        <v>1062.4835684490324</v>
      </c>
      <c r="G16" s="4">
        <f t="shared" si="5"/>
        <v>1151.3876984490325</v>
      </c>
      <c r="H16" s="4">
        <f t="shared" si="6"/>
        <v>1173.6137064490324</v>
      </c>
      <c r="I16" s="4">
        <f t="shared" si="7"/>
        <v>1195.8397144490323</v>
      </c>
      <c r="J16" s="4">
        <f t="shared" si="8"/>
        <v>1218.0657224490324</v>
      </c>
      <c r="K16" s="4">
        <f t="shared" si="9"/>
        <v>1240.2917304490325</v>
      </c>
      <c r="L16" s="4">
        <f t="shared" si="10"/>
        <v>1262.5177384490323</v>
      </c>
      <c r="M16" s="4">
        <f t="shared" si="11"/>
        <v>1284.7437464490324</v>
      </c>
      <c r="N16" s="4">
        <f t="shared" si="12"/>
        <v>1306.9697544490325</v>
      </c>
      <c r="O16" s="4">
        <f t="shared" si="13"/>
        <v>1329.1957624490324</v>
      </c>
      <c r="P16" s="4">
        <f t="shared" si="14"/>
        <v>1351.4217704490325</v>
      </c>
      <c r="Q16" s="4">
        <f t="shared" si="15"/>
        <v>1373.6477784490326</v>
      </c>
      <c r="R16" s="4">
        <f t="shared" si="16"/>
        <v>9686.1813364490317</v>
      </c>
      <c r="S16" s="4">
        <f t="shared" si="17"/>
        <v>11908.785076449032</v>
      </c>
      <c r="T16" s="4">
        <f t="shared" si="18"/>
        <v>14131.388816449033</v>
      </c>
      <c r="U16" s="4">
        <f t="shared" si="19"/>
        <v>16353.992556449031</v>
      </c>
    </row>
    <row r="17" spans="1:21" x14ac:dyDescent="0.4">
      <c r="A17" s="1">
        <v>3.2</v>
      </c>
      <c r="B17" s="1">
        <f t="shared" si="0"/>
        <v>0.76160000000000005</v>
      </c>
      <c r="C17" s="1">
        <f t="shared" si="1"/>
        <v>1.6768000000000001</v>
      </c>
      <c r="D17" s="2">
        <f t="shared" si="2"/>
        <v>-338.43660844000004</v>
      </c>
      <c r="E17" s="4">
        <f t="shared" si="3"/>
        <v>816.96477156000003</v>
      </c>
      <c r="F17" s="4">
        <f t="shared" si="4"/>
        <v>1039.5770635600002</v>
      </c>
      <c r="G17" s="4">
        <f t="shared" si="5"/>
        <v>1128.4811935600001</v>
      </c>
      <c r="H17" s="4">
        <f t="shared" si="6"/>
        <v>1150.7072015599999</v>
      </c>
      <c r="I17" s="4">
        <f t="shared" si="7"/>
        <v>1172.93320956</v>
      </c>
      <c r="J17" s="4">
        <f t="shared" si="8"/>
        <v>1195.1592175600001</v>
      </c>
      <c r="K17" s="4">
        <f t="shared" si="9"/>
        <v>1217.38522556</v>
      </c>
      <c r="L17" s="4">
        <f t="shared" si="10"/>
        <v>1239.6112335600001</v>
      </c>
      <c r="M17" s="4">
        <f t="shared" si="11"/>
        <v>1261.8372415600002</v>
      </c>
      <c r="N17" s="4">
        <f t="shared" si="12"/>
        <v>1284.06324956</v>
      </c>
      <c r="O17" s="4">
        <f t="shared" si="13"/>
        <v>1306.2892575599999</v>
      </c>
      <c r="P17" s="4">
        <f t="shared" si="14"/>
        <v>1328.51526556</v>
      </c>
      <c r="Q17" s="4">
        <f t="shared" si="15"/>
        <v>1350.7412735600001</v>
      </c>
      <c r="R17" s="4">
        <f t="shared" si="16"/>
        <v>9663.2748315600002</v>
      </c>
      <c r="S17" s="4">
        <f t="shared" si="17"/>
        <v>11885.878571560001</v>
      </c>
      <c r="T17" s="4">
        <f t="shared" si="18"/>
        <v>14108.482311560001</v>
      </c>
      <c r="U17" s="4">
        <f t="shared" si="19"/>
        <v>16331.08605156</v>
      </c>
    </row>
    <row r="18" spans="1:21" x14ac:dyDescent="0.4">
      <c r="A18" s="1">
        <v>3.3</v>
      </c>
      <c r="B18" s="1">
        <f t="shared" si="0"/>
        <v>0.8615999999999997</v>
      </c>
      <c r="C18" s="1">
        <f t="shared" si="1"/>
        <v>1.5768000000000004</v>
      </c>
      <c r="D18" s="2">
        <f t="shared" si="2"/>
        <v>-359.68756757818176</v>
      </c>
      <c r="E18" s="4">
        <f t="shared" si="3"/>
        <v>795.71381242181837</v>
      </c>
      <c r="F18" s="4">
        <f t="shared" si="4"/>
        <v>1018.3261044218184</v>
      </c>
      <c r="G18" s="4">
        <f t="shared" si="5"/>
        <v>1107.2302344218183</v>
      </c>
      <c r="H18" s="4">
        <f t="shared" si="6"/>
        <v>1129.4562424218184</v>
      </c>
      <c r="I18" s="4">
        <f t="shared" si="7"/>
        <v>1151.6822504218185</v>
      </c>
      <c r="J18" s="4">
        <f t="shared" si="8"/>
        <v>1173.9082584218183</v>
      </c>
      <c r="K18" s="4">
        <f t="shared" si="9"/>
        <v>1196.1342664218182</v>
      </c>
      <c r="L18" s="4">
        <f t="shared" si="10"/>
        <v>1218.3602744218183</v>
      </c>
      <c r="M18" s="4">
        <f t="shared" si="11"/>
        <v>1240.5862824218184</v>
      </c>
      <c r="N18" s="4">
        <f t="shared" si="12"/>
        <v>1262.8122904218185</v>
      </c>
      <c r="O18" s="4">
        <f t="shared" si="13"/>
        <v>1285.0382984218184</v>
      </c>
      <c r="P18" s="4">
        <f t="shared" si="14"/>
        <v>1307.2643064218184</v>
      </c>
      <c r="Q18" s="4">
        <f t="shared" si="15"/>
        <v>1329.4903144218183</v>
      </c>
      <c r="R18" s="4">
        <f t="shared" si="16"/>
        <v>9642.0238724218179</v>
      </c>
      <c r="S18" s="4">
        <f t="shared" si="17"/>
        <v>11864.627612421818</v>
      </c>
      <c r="T18" s="4">
        <f t="shared" si="18"/>
        <v>14087.231352421819</v>
      </c>
      <c r="U18" s="4">
        <f t="shared" si="19"/>
        <v>16309.835092421818</v>
      </c>
    </row>
    <row r="19" spans="1:21" x14ac:dyDescent="0.4">
      <c r="A19" s="1">
        <v>3.4</v>
      </c>
      <c r="B19" s="1">
        <f t="shared" si="0"/>
        <v>0.96159999999999979</v>
      </c>
      <c r="C19" s="1">
        <f t="shared" si="1"/>
        <v>1.4768000000000003</v>
      </c>
      <c r="D19" s="2">
        <f t="shared" si="2"/>
        <v>-379.42905853176472</v>
      </c>
      <c r="E19" s="4">
        <f t="shared" si="3"/>
        <v>775.97232146823546</v>
      </c>
      <c r="F19" s="4">
        <f t="shared" si="4"/>
        <v>998.58461346823549</v>
      </c>
      <c r="G19" s="4">
        <f t="shared" si="5"/>
        <v>1087.4887434682355</v>
      </c>
      <c r="H19" s="4">
        <f t="shared" si="6"/>
        <v>1109.7147514682354</v>
      </c>
      <c r="I19" s="4">
        <f t="shared" si="7"/>
        <v>1131.9407594682355</v>
      </c>
      <c r="J19" s="4">
        <f t="shared" si="8"/>
        <v>1154.1667674682355</v>
      </c>
      <c r="K19" s="4">
        <f t="shared" si="9"/>
        <v>1176.3927754682354</v>
      </c>
      <c r="L19" s="4">
        <f t="shared" si="10"/>
        <v>1198.6187834682355</v>
      </c>
      <c r="M19" s="4">
        <f t="shared" si="11"/>
        <v>1220.8447914682356</v>
      </c>
      <c r="N19" s="4">
        <f t="shared" si="12"/>
        <v>1243.0707994682355</v>
      </c>
      <c r="O19" s="4">
        <f t="shared" si="13"/>
        <v>1265.2968074682353</v>
      </c>
      <c r="P19" s="4">
        <f t="shared" si="14"/>
        <v>1287.5228154682354</v>
      </c>
      <c r="Q19" s="4">
        <f t="shared" si="15"/>
        <v>1309.7488234682355</v>
      </c>
      <c r="R19" s="4">
        <f t="shared" si="16"/>
        <v>9622.2823814682361</v>
      </c>
      <c r="S19" s="4">
        <f t="shared" si="17"/>
        <v>11844.886121468237</v>
      </c>
      <c r="T19" s="4">
        <f t="shared" si="18"/>
        <v>14067.489861468237</v>
      </c>
      <c r="U19" s="4">
        <f t="shared" si="19"/>
        <v>16290.093601468236</v>
      </c>
    </row>
    <row r="20" spans="1:21" x14ac:dyDescent="0.4">
      <c r="A20" s="1">
        <v>3.5</v>
      </c>
      <c r="B20" s="1">
        <f t="shared" si="0"/>
        <v>1.0615999999999999</v>
      </c>
      <c r="C20" s="1">
        <f t="shared" si="1"/>
        <v>1.3768000000000002</v>
      </c>
      <c r="D20" s="2">
        <f t="shared" si="2"/>
        <v>-397.79046428800001</v>
      </c>
      <c r="E20" s="4">
        <f t="shared" si="3"/>
        <v>757.61091571200006</v>
      </c>
      <c r="F20" s="4">
        <f t="shared" si="4"/>
        <v>980.22320771200009</v>
      </c>
      <c r="G20" s="4">
        <f t="shared" si="5"/>
        <v>1069.1273377120001</v>
      </c>
      <c r="H20" s="4">
        <f t="shared" si="6"/>
        <v>1091.353345712</v>
      </c>
      <c r="I20" s="4">
        <f t="shared" si="7"/>
        <v>1113.5793537120001</v>
      </c>
      <c r="J20" s="4">
        <f t="shared" si="8"/>
        <v>1135.8053617120001</v>
      </c>
      <c r="K20" s="4">
        <f t="shared" si="9"/>
        <v>1158.031369712</v>
      </c>
      <c r="L20" s="4">
        <f t="shared" si="10"/>
        <v>1180.2573777120001</v>
      </c>
      <c r="M20" s="4">
        <f t="shared" si="11"/>
        <v>1202.4833857120002</v>
      </c>
      <c r="N20" s="4">
        <f t="shared" si="12"/>
        <v>1224.7093937120001</v>
      </c>
      <c r="O20" s="4">
        <f t="shared" si="13"/>
        <v>1246.9354017119999</v>
      </c>
      <c r="P20" s="4">
        <f t="shared" si="14"/>
        <v>1269.161409712</v>
      </c>
      <c r="Q20" s="4">
        <f t="shared" si="15"/>
        <v>1291.3874177120001</v>
      </c>
      <c r="R20" s="4">
        <f t="shared" si="16"/>
        <v>9603.9209757120007</v>
      </c>
      <c r="S20" s="4">
        <f t="shared" si="17"/>
        <v>11826.524715712001</v>
      </c>
      <c r="T20" s="4">
        <f t="shared" si="18"/>
        <v>14049.128455712002</v>
      </c>
      <c r="U20" s="4">
        <f t="shared" si="19"/>
        <v>16271.732195712</v>
      </c>
    </row>
    <row r="21" spans="1:21" x14ac:dyDescent="0.4">
      <c r="A21" s="1">
        <v>3.6</v>
      </c>
      <c r="B21" s="1">
        <f t="shared" si="0"/>
        <v>1.1616</v>
      </c>
      <c r="C21" s="1">
        <f t="shared" si="1"/>
        <v>1.2768000000000002</v>
      </c>
      <c r="D21" s="2">
        <f t="shared" si="2"/>
        <v>-414.88679194666668</v>
      </c>
      <c r="E21" s="4">
        <f t="shared" si="3"/>
        <v>740.51458805333345</v>
      </c>
      <c r="F21" s="4">
        <f t="shared" si="4"/>
        <v>963.12688005333348</v>
      </c>
      <c r="G21" s="4">
        <f t="shared" si="5"/>
        <v>1052.0310100533334</v>
      </c>
      <c r="H21" s="4">
        <f t="shared" si="6"/>
        <v>1074.2570180533335</v>
      </c>
      <c r="I21" s="4">
        <f t="shared" si="7"/>
        <v>1096.4830260533336</v>
      </c>
      <c r="J21" s="4">
        <f t="shared" si="8"/>
        <v>1118.7090340533334</v>
      </c>
      <c r="K21" s="4">
        <f t="shared" si="9"/>
        <v>1140.9350420533333</v>
      </c>
      <c r="L21" s="4">
        <f t="shared" si="10"/>
        <v>1163.1610500533334</v>
      </c>
      <c r="M21" s="4">
        <f t="shared" si="11"/>
        <v>1185.3870580533335</v>
      </c>
      <c r="N21" s="4">
        <f t="shared" si="12"/>
        <v>1207.6130660533336</v>
      </c>
      <c r="O21" s="4">
        <f t="shared" si="13"/>
        <v>1229.8390740533334</v>
      </c>
      <c r="P21" s="4">
        <f t="shared" si="14"/>
        <v>1252.0650820533335</v>
      </c>
      <c r="Q21" s="4">
        <f t="shared" si="15"/>
        <v>1274.2910900533334</v>
      </c>
      <c r="R21" s="4">
        <f t="shared" si="16"/>
        <v>9586.8246480533344</v>
      </c>
      <c r="S21" s="4">
        <f t="shared" si="17"/>
        <v>11809.428388053335</v>
      </c>
      <c r="T21" s="4">
        <f t="shared" si="18"/>
        <v>14032.032128053335</v>
      </c>
      <c r="U21" s="4">
        <f t="shared" si="19"/>
        <v>16254.635868053334</v>
      </c>
    </row>
    <row r="22" spans="1:21" x14ac:dyDescent="0.4">
      <c r="A22" s="1">
        <v>3.7</v>
      </c>
      <c r="B22" s="1">
        <f t="shared" si="0"/>
        <v>1.2616000000000001</v>
      </c>
      <c r="C22" s="1">
        <f t="shared" si="1"/>
        <v>1.1768000000000001</v>
      </c>
      <c r="D22" s="2">
        <f t="shared" si="2"/>
        <v>-430.82061540756763</v>
      </c>
      <c r="E22" s="4">
        <f t="shared" si="3"/>
        <v>724.5807645924325</v>
      </c>
      <c r="F22" s="4">
        <f t="shared" si="4"/>
        <v>947.19305659243253</v>
      </c>
      <c r="G22" s="4">
        <f t="shared" si="5"/>
        <v>1036.0971865924325</v>
      </c>
      <c r="H22" s="4">
        <f t="shared" si="6"/>
        <v>1058.3231945924324</v>
      </c>
      <c r="I22" s="4">
        <f t="shared" si="7"/>
        <v>1080.5492025924325</v>
      </c>
      <c r="J22" s="4">
        <f t="shared" si="8"/>
        <v>1102.7752105924326</v>
      </c>
      <c r="K22" s="4">
        <f t="shared" si="9"/>
        <v>1125.0012185924325</v>
      </c>
      <c r="L22" s="4">
        <f t="shared" si="10"/>
        <v>1147.2272265924325</v>
      </c>
      <c r="M22" s="4">
        <f t="shared" si="11"/>
        <v>1169.4532345924326</v>
      </c>
      <c r="N22" s="4">
        <f t="shared" si="12"/>
        <v>1191.6792425924325</v>
      </c>
      <c r="O22" s="4">
        <f t="shared" si="13"/>
        <v>1213.9052505924324</v>
      </c>
      <c r="P22" s="4">
        <f t="shared" si="14"/>
        <v>1236.1312585924325</v>
      </c>
      <c r="Q22" s="4">
        <f t="shared" si="15"/>
        <v>1258.3572665924326</v>
      </c>
      <c r="R22" s="4">
        <f t="shared" si="16"/>
        <v>9570.8908245924322</v>
      </c>
      <c r="S22" s="4">
        <f t="shared" si="17"/>
        <v>11793.494564592433</v>
      </c>
      <c r="T22" s="4">
        <f t="shared" si="18"/>
        <v>14016.098304592433</v>
      </c>
      <c r="U22" s="4">
        <f t="shared" si="19"/>
        <v>16238.702044592432</v>
      </c>
    </row>
    <row r="23" spans="1:21" x14ac:dyDescent="0.4">
      <c r="A23" s="1">
        <v>3.8</v>
      </c>
      <c r="B23" s="1">
        <f t="shared" si="0"/>
        <v>1.3615999999999997</v>
      </c>
      <c r="C23" s="1">
        <f t="shared" si="1"/>
        <v>1.0768000000000004</v>
      </c>
      <c r="D23" s="2">
        <f t="shared" si="2"/>
        <v>-445.68371131789473</v>
      </c>
      <c r="E23" s="4">
        <f t="shared" si="3"/>
        <v>709.71766868210545</v>
      </c>
      <c r="F23" s="4">
        <f t="shared" si="4"/>
        <v>932.32996068210548</v>
      </c>
      <c r="G23" s="4">
        <f t="shared" si="5"/>
        <v>1021.2340906821055</v>
      </c>
      <c r="H23" s="4">
        <f t="shared" si="6"/>
        <v>1043.4600986821054</v>
      </c>
      <c r="I23" s="4">
        <f t="shared" si="7"/>
        <v>1065.6861066821054</v>
      </c>
      <c r="J23" s="4">
        <f t="shared" si="8"/>
        <v>1087.9121146821055</v>
      </c>
      <c r="K23" s="4">
        <f t="shared" si="9"/>
        <v>1110.1381226821054</v>
      </c>
      <c r="L23" s="4">
        <f t="shared" si="10"/>
        <v>1132.3641306821055</v>
      </c>
      <c r="M23" s="4">
        <f t="shared" si="11"/>
        <v>1154.5901386821056</v>
      </c>
      <c r="N23" s="4">
        <f t="shared" si="12"/>
        <v>1176.8161466821055</v>
      </c>
      <c r="O23" s="4">
        <f t="shared" si="13"/>
        <v>1199.0421546821053</v>
      </c>
      <c r="P23" s="4">
        <f t="shared" si="14"/>
        <v>1221.2681626821054</v>
      </c>
      <c r="Q23" s="4">
        <f t="shared" si="15"/>
        <v>1243.4941706821055</v>
      </c>
      <c r="R23" s="4">
        <f t="shared" si="16"/>
        <v>9556.0277286821056</v>
      </c>
      <c r="S23" s="4">
        <f t="shared" si="17"/>
        <v>11778.631468682106</v>
      </c>
      <c r="T23" s="4">
        <f t="shared" si="18"/>
        <v>14001.235208682107</v>
      </c>
      <c r="U23" s="4">
        <f t="shared" si="19"/>
        <v>16223.838948682105</v>
      </c>
    </row>
    <row r="24" spans="1:21" x14ac:dyDescent="0.4">
      <c r="A24" s="1">
        <v>3.9</v>
      </c>
      <c r="B24" s="1">
        <f t="shared" si="0"/>
        <v>1.4615999999999998</v>
      </c>
      <c r="C24" s="1">
        <f t="shared" si="1"/>
        <v>0.97680000000000033</v>
      </c>
      <c r="D24" s="2">
        <f t="shared" si="2"/>
        <v>-459.55844333538465</v>
      </c>
      <c r="E24" s="4">
        <f t="shared" si="3"/>
        <v>695.84293666461542</v>
      </c>
      <c r="F24" s="4">
        <f t="shared" si="4"/>
        <v>918.45522866461545</v>
      </c>
      <c r="G24" s="4">
        <f t="shared" si="5"/>
        <v>1007.3593586646155</v>
      </c>
      <c r="H24" s="4">
        <f t="shared" si="6"/>
        <v>1029.5853666646153</v>
      </c>
      <c r="I24" s="4">
        <f t="shared" si="7"/>
        <v>1051.8113746646154</v>
      </c>
      <c r="J24" s="4">
        <f t="shared" si="8"/>
        <v>1074.0373826646155</v>
      </c>
      <c r="K24" s="4">
        <f t="shared" si="9"/>
        <v>1096.2633906646154</v>
      </c>
      <c r="L24" s="4">
        <f t="shared" si="10"/>
        <v>1118.4893986646155</v>
      </c>
      <c r="M24" s="4">
        <f t="shared" si="11"/>
        <v>1140.7154066646153</v>
      </c>
      <c r="N24" s="4">
        <f t="shared" si="12"/>
        <v>1162.9414146646154</v>
      </c>
      <c r="O24" s="4">
        <f t="shared" si="13"/>
        <v>1185.1674226646155</v>
      </c>
      <c r="P24" s="4">
        <f t="shared" si="14"/>
        <v>1207.3934306646156</v>
      </c>
      <c r="Q24" s="4">
        <f t="shared" si="15"/>
        <v>1229.6194386646155</v>
      </c>
      <c r="R24" s="4">
        <f t="shared" si="16"/>
        <v>9542.1529966646158</v>
      </c>
      <c r="S24" s="4">
        <f t="shared" si="17"/>
        <v>11764.756736664616</v>
      </c>
      <c r="T24" s="4">
        <f t="shared" si="18"/>
        <v>13987.360476664617</v>
      </c>
      <c r="U24" s="4">
        <f t="shared" si="19"/>
        <v>16209.964216664615</v>
      </c>
    </row>
    <row r="25" spans="1:21" x14ac:dyDescent="0.4">
      <c r="A25" s="1">
        <v>4</v>
      </c>
      <c r="B25" s="1">
        <f t="shared" si="0"/>
        <v>1.5615999999999999</v>
      </c>
      <c r="C25" s="1">
        <f t="shared" si="1"/>
        <v>0.87680000000000025</v>
      </c>
      <c r="D25" s="2">
        <f t="shared" si="2"/>
        <v>-472.518938752</v>
      </c>
      <c r="E25" s="4">
        <f t="shared" si="3"/>
        <v>682.88244124800019</v>
      </c>
      <c r="F25" s="4">
        <f t="shared" si="4"/>
        <v>905.49473324800022</v>
      </c>
      <c r="G25" s="4">
        <f t="shared" si="5"/>
        <v>994.39886324800023</v>
      </c>
      <c r="H25" s="4">
        <f t="shared" si="6"/>
        <v>1016.6248712480001</v>
      </c>
      <c r="I25" s="4">
        <f t="shared" si="7"/>
        <v>1038.8508792480002</v>
      </c>
      <c r="J25" s="4">
        <f t="shared" si="8"/>
        <v>1061.0768872480003</v>
      </c>
      <c r="K25" s="4">
        <f t="shared" si="9"/>
        <v>1083.3028952480001</v>
      </c>
      <c r="L25" s="4">
        <f t="shared" si="10"/>
        <v>1105.5289032480002</v>
      </c>
      <c r="M25" s="4">
        <f t="shared" si="11"/>
        <v>1127.7549112480001</v>
      </c>
      <c r="N25" s="4">
        <f t="shared" si="12"/>
        <v>1149.9809192480002</v>
      </c>
      <c r="O25" s="4">
        <f t="shared" si="13"/>
        <v>1172.2069272480003</v>
      </c>
      <c r="P25" s="4">
        <f t="shared" si="14"/>
        <v>1194.4329352480004</v>
      </c>
      <c r="Q25" s="4">
        <f t="shared" si="15"/>
        <v>1216.6589432480002</v>
      </c>
      <c r="R25" s="4">
        <f t="shared" si="16"/>
        <v>9529.1925012480006</v>
      </c>
      <c r="S25" s="4">
        <f t="shared" si="17"/>
        <v>11751.796241248001</v>
      </c>
      <c r="T25" s="4">
        <f t="shared" si="18"/>
        <v>13974.399981248001</v>
      </c>
      <c r="U25" s="4">
        <f t="shared" si="19"/>
        <v>16197.003721248</v>
      </c>
    </row>
    <row r="26" spans="1:21" x14ac:dyDescent="0.4">
      <c r="G26" s="4"/>
      <c r="H26" s="4"/>
      <c r="I26" s="4"/>
      <c r="J26" s="4"/>
    </row>
    <row r="27" spans="1:21" x14ac:dyDescent="0.4">
      <c r="G27" s="4"/>
      <c r="H27" s="4"/>
      <c r="I27" s="4"/>
      <c r="J27" s="4"/>
    </row>
  </sheetData>
  <mergeCells count="1">
    <mergeCell ref="E2:U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August_40th</dc:creator>
  <cp:lastModifiedBy>August_40th</cp:lastModifiedBy>
  <cp:lastPrinted>2023-03-29T16:53:46Z</cp:lastPrinted>
  <dcterms:created xsi:type="dcterms:W3CDTF">2023-03-24T15:25:29Z</dcterms:created>
  <dcterms:modified xsi:type="dcterms:W3CDTF">2023-04-03T03:45:26Z</dcterms:modified>
</cp:coreProperties>
</file>