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15360" windowHeight="9792"/>
  </bookViews>
  <sheets>
    <sheet name="Sheet1" sheetId="1" r:id="rId1"/>
  </sheet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37" i="1" l="1"/>
  <c r="C237" i="1"/>
  <c r="D237" i="1"/>
  <c r="E237" i="1"/>
  <c r="F237" i="1"/>
  <c r="B238" i="1"/>
  <c r="C238" i="1"/>
  <c r="D238" i="1" s="1"/>
  <c r="B239" i="1"/>
  <c r="C239" i="1"/>
  <c r="D239" i="1"/>
  <c r="F239" i="1" s="1"/>
  <c r="E239" i="1"/>
  <c r="B240" i="1"/>
  <c r="C240" i="1"/>
  <c r="D240" i="1" s="1"/>
  <c r="B241" i="1"/>
  <c r="C241" i="1"/>
  <c r="D241" i="1" s="1"/>
  <c r="F2" i="1"/>
  <c r="F3" i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F136" i="1"/>
  <c r="F137" i="1"/>
  <c r="F138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F158" i="1"/>
  <c r="F159" i="1"/>
  <c r="F160" i="1"/>
  <c r="F161" i="1"/>
  <c r="F162" i="1"/>
  <c r="F163" i="1"/>
  <c r="F164" i="1"/>
  <c r="F165" i="1"/>
  <c r="F166" i="1"/>
  <c r="F167" i="1"/>
  <c r="F168" i="1"/>
  <c r="F169" i="1"/>
  <c r="F170" i="1"/>
  <c r="F171" i="1"/>
  <c r="F172" i="1"/>
  <c r="F173" i="1"/>
  <c r="F174" i="1"/>
  <c r="F175" i="1"/>
  <c r="F176" i="1"/>
  <c r="F177" i="1"/>
  <c r="F178" i="1"/>
  <c r="F179" i="1"/>
  <c r="F180" i="1"/>
  <c r="F181" i="1"/>
  <c r="F182" i="1"/>
  <c r="F183" i="1"/>
  <c r="F184" i="1"/>
  <c r="F185" i="1"/>
  <c r="F186" i="1"/>
  <c r="F187" i="1"/>
  <c r="F188" i="1"/>
  <c r="F189" i="1"/>
  <c r="F190" i="1"/>
  <c r="F191" i="1"/>
  <c r="F192" i="1"/>
  <c r="F193" i="1"/>
  <c r="F194" i="1"/>
  <c r="F195" i="1"/>
  <c r="F196" i="1"/>
  <c r="F197" i="1"/>
  <c r="F198" i="1"/>
  <c r="F199" i="1"/>
  <c r="F200" i="1"/>
  <c r="F201" i="1"/>
  <c r="F202" i="1"/>
  <c r="F203" i="1"/>
  <c r="F204" i="1"/>
  <c r="F205" i="1"/>
  <c r="F206" i="1"/>
  <c r="F207" i="1"/>
  <c r="F208" i="1"/>
  <c r="F209" i="1"/>
  <c r="F210" i="1"/>
  <c r="F211" i="1"/>
  <c r="F212" i="1"/>
  <c r="F213" i="1"/>
  <c r="F214" i="1"/>
  <c r="F215" i="1"/>
  <c r="F216" i="1"/>
  <c r="F217" i="1"/>
  <c r="F218" i="1"/>
  <c r="F219" i="1"/>
  <c r="F220" i="1"/>
  <c r="F221" i="1"/>
  <c r="F222" i="1"/>
  <c r="F223" i="1"/>
  <c r="F224" i="1"/>
  <c r="F225" i="1"/>
  <c r="F226" i="1"/>
  <c r="F227" i="1"/>
  <c r="F228" i="1"/>
  <c r="F229" i="1"/>
  <c r="F230" i="1"/>
  <c r="F231" i="1"/>
  <c r="F232" i="1"/>
  <c r="F233" i="1"/>
  <c r="F234" i="1"/>
  <c r="F235" i="1"/>
  <c r="F236" i="1"/>
  <c r="B3" i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B99" i="1"/>
  <c r="B100" i="1"/>
  <c r="B101" i="1"/>
  <c r="B102" i="1"/>
  <c r="B103" i="1"/>
  <c r="B104" i="1"/>
  <c r="B105" i="1"/>
  <c r="B106" i="1"/>
  <c r="B107" i="1"/>
  <c r="B108" i="1"/>
  <c r="B109" i="1"/>
  <c r="B110" i="1"/>
  <c r="B111" i="1"/>
  <c r="B112" i="1"/>
  <c r="B113" i="1"/>
  <c r="B114" i="1"/>
  <c r="B115" i="1"/>
  <c r="B116" i="1"/>
  <c r="B117" i="1"/>
  <c r="B118" i="1"/>
  <c r="B119" i="1"/>
  <c r="B120" i="1"/>
  <c r="B121" i="1"/>
  <c r="B122" i="1"/>
  <c r="B123" i="1"/>
  <c r="B124" i="1"/>
  <c r="B125" i="1"/>
  <c r="B126" i="1"/>
  <c r="B127" i="1"/>
  <c r="B128" i="1"/>
  <c r="B129" i="1"/>
  <c r="B130" i="1"/>
  <c r="B131" i="1"/>
  <c r="B132" i="1"/>
  <c r="B133" i="1"/>
  <c r="B134" i="1"/>
  <c r="B135" i="1"/>
  <c r="B136" i="1"/>
  <c r="B137" i="1"/>
  <c r="B138" i="1"/>
  <c r="B139" i="1"/>
  <c r="B140" i="1"/>
  <c r="B141" i="1"/>
  <c r="B142" i="1"/>
  <c r="B143" i="1"/>
  <c r="B144" i="1"/>
  <c r="B145" i="1"/>
  <c r="B146" i="1"/>
  <c r="B147" i="1"/>
  <c r="B148" i="1"/>
  <c r="B149" i="1"/>
  <c r="B150" i="1"/>
  <c r="B151" i="1"/>
  <c r="B152" i="1"/>
  <c r="B153" i="1"/>
  <c r="B154" i="1"/>
  <c r="B155" i="1"/>
  <c r="B156" i="1"/>
  <c r="B157" i="1"/>
  <c r="B158" i="1"/>
  <c r="B159" i="1"/>
  <c r="B160" i="1"/>
  <c r="B161" i="1"/>
  <c r="B162" i="1"/>
  <c r="B163" i="1"/>
  <c r="B164" i="1"/>
  <c r="B165" i="1"/>
  <c r="B166" i="1"/>
  <c r="B167" i="1"/>
  <c r="B168" i="1"/>
  <c r="B169" i="1"/>
  <c r="B170" i="1"/>
  <c r="B171" i="1"/>
  <c r="B172" i="1"/>
  <c r="B173" i="1"/>
  <c r="B174" i="1"/>
  <c r="B175" i="1"/>
  <c r="B176" i="1"/>
  <c r="B177" i="1"/>
  <c r="B178" i="1"/>
  <c r="B179" i="1"/>
  <c r="B180" i="1"/>
  <c r="B181" i="1"/>
  <c r="B182" i="1"/>
  <c r="B183" i="1"/>
  <c r="B184" i="1"/>
  <c r="B185" i="1"/>
  <c r="B186" i="1"/>
  <c r="B187" i="1"/>
  <c r="B188" i="1"/>
  <c r="B189" i="1"/>
  <c r="B190" i="1"/>
  <c r="B191" i="1"/>
  <c r="B192" i="1"/>
  <c r="B193" i="1"/>
  <c r="B194" i="1"/>
  <c r="B195" i="1"/>
  <c r="B196" i="1"/>
  <c r="B197" i="1"/>
  <c r="B198" i="1"/>
  <c r="B199" i="1"/>
  <c r="B200" i="1"/>
  <c r="B201" i="1"/>
  <c r="B202" i="1"/>
  <c r="B203" i="1"/>
  <c r="B204" i="1"/>
  <c r="B205" i="1"/>
  <c r="B206" i="1"/>
  <c r="B207" i="1"/>
  <c r="B208" i="1"/>
  <c r="B209" i="1"/>
  <c r="B210" i="1"/>
  <c r="B211" i="1"/>
  <c r="B212" i="1"/>
  <c r="B213" i="1"/>
  <c r="B214" i="1"/>
  <c r="B215" i="1"/>
  <c r="B216" i="1"/>
  <c r="B217" i="1"/>
  <c r="B218" i="1"/>
  <c r="B219" i="1"/>
  <c r="B220" i="1"/>
  <c r="B221" i="1"/>
  <c r="B222" i="1"/>
  <c r="B223" i="1"/>
  <c r="B224" i="1"/>
  <c r="B225" i="1"/>
  <c r="B226" i="1"/>
  <c r="B227" i="1"/>
  <c r="B228" i="1"/>
  <c r="B229" i="1"/>
  <c r="B230" i="1"/>
  <c r="B231" i="1"/>
  <c r="B232" i="1"/>
  <c r="B233" i="1"/>
  <c r="B234" i="1"/>
  <c r="B235" i="1"/>
  <c r="B236" i="1"/>
  <c r="B2" i="1"/>
  <c r="F238" i="1" l="1"/>
  <c r="E240" i="1"/>
  <c r="F240" i="1" s="1"/>
  <c r="E241" i="1"/>
  <c r="F241" i="1" s="1"/>
  <c r="E238" i="1"/>
  <c r="J2" i="1"/>
  <c r="J3" i="1" l="1"/>
  <c r="C5" i="1" s="1"/>
  <c r="D5" i="1" s="1"/>
  <c r="C157" i="1" l="1"/>
  <c r="D157" i="1" s="1"/>
  <c r="C49" i="1"/>
  <c r="D49" i="1" s="1"/>
  <c r="C232" i="1"/>
  <c r="D232" i="1" s="1"/>
  <c r="C154" i="1"/>
  <c r="D154" i="1" s="1"/>
  <c r="E154" i="1" s="1"/>
  <c r="C45" i="1"/>
  <c r="D45" i="1" s="1"/>
  <c r="E45" i="1" s="1"/>
  <c r="C218" i="1"/>
  <c r="D218" i="1" s="1"/>
  <c r="E218" i="1" s="1"/>
  <c r="C153" i="1"/>
  <c r="D153" i="1" s="1"/>
  <c r="E153" i="1" s="1"/>
  <c r="C29" i="1"/>
  <c r="D29" i="1" s="1"/>
  <c r="E29" i="1" s="1"/>
  <c r="C217" i="1"/>
  <c r="D217" i="1" s="1"/>
  <c r="C113" i="1"/>
  <c r="D113" i="1" s="1"/>
  <c r="C25" i="1"/>
  <c r="D25" i="1" s="1"/>
  <c r="C216" i="1"/>
  <c r="D216" i="1" s="1"/>
  <c r="E216" i="1" s="1"/>
  <c r="C112" i="1"/>
  <c r="D112" i="1" s="1"/>
  <c r="E112" i="1" s="1"/>
  <c r="C9" i="1"/>
  <c r="D9" i="1" s="1"/>
  <c r="E9" i="1" s="1"/>
  <c r="C201" i="1"/>
  <c r="D201" i="1" s="1"/>
  <c r="E201" i="1" s="1"/>
  <c r="C109" i="1"/>
  <c r="D109" i="1" s="1"/>
  <c r="E109" i="1" s="1"/>
  <c r="C176" i="1"/>
  <c r="D176" i="1" s="1"/>
  <c r="E176" i="1" s="1"/>
  <c r="C93" i="1"/>
  <c r="D93" i="1" s="1"/>
  <c r="C173" i="1"/>
  <c r="D173" i="1" s="1"/>
  <c r="E173" i="1" s="1"/>
  <c r="C90" i="1"/>
  <c r="D90" i="1" s="1"/>
  <c r="E232" i="1"/>
  <c r="E49" i="1"/>
  <c r="E157" i="1"/>
  <c r="E93" i="1"/>
  <c r="E25" i="1"/>
  <c r="E5" i="1"/>
  <c r="C197" i="1"/>
  <c r="D197" i="1" s="1"/>
  <c r="C137" i="1"/>
  <c r="D137" i="1" s="1"/>
  <c r="C89" i="1"/>
  <c r="D89" i="1" s="1"/>
  <c r="C234" i="1"/>
  <c r="D234" i="1" s="1"/>
  <c r="C193" i="1"/>
  <c r="D193" i="1" s="1"/>
  <c r="C133" i="1"/>
  <c r="D133" i="1" s="1"/>
  <c r="C73" i="1"/>
  <c r="D73" i="1" s="1"/>
  <c r="C233" i="1"/>
  <c r="D233" i="1" s="1"/>
  <c r="C177" i="1"/>
  <c r="D177" i="1" s="1"/>
  <c r="C129" i="1"/>
  <c r="D129" i="1" s="1"/>
  <c r="C65" i="1"/>
  <c r="D65" i="1" s="1"/>
  <c r="E113" i="1"/>
  <c r="E217" i="1"/>
  <c r="C212" i="1"/>
  <c r="D212" i="1" s="1"/>
  <c r="C170" i="1"/>
  <c r="D170" i="1" s="1"/>
  <c r="C149" i="1"/>
  <c r="D149" i="1" s="1"/>
  <c r="C128" i="1"/>
  <c r="D128" i="1" s="1"/>
  <c r="C106" i="1"/>
  <c r="D106" i="1" s="1"/>
  <c r="C85" i="1"/>
  <c r="D85" i="1" s="1"/>
  <c r="C64" i="1"/>
  <c r="D64" i="1" s="1"/>
  <c r="C42" i="1"/>
  <c r="D42" i="1" s="1"/>
  <c r="C21" i="1"/>
  <c r="D21" i="1" s="1"/>
  <c r="C2" i="1"/>
  <c r="D2" i="1" s="1"/>
  <c r="C228" i="1"/>
  <c r="D228" i="1" s="1"/>
  <c r="C209" i="1"/>
  <c r="D209" i="1" s="1"/>
  <c r="C189" i="1"/>
  <c r="D189" i="1" s="1"/>
  <c r="C169" i="1"/>
  <c r="D169" i="1" s="1"/>
  <c r="C145" i="1"/>
  <c r="D145" i="1" s="1"/>
  <c r="C125" i="1"/>
  <c r="D125" i="1" s="1"/>
  <c r="C105" i="1"/>
  <c r="D105" i="1" s="1"/>
  <c r="C81" i="1"/>
  <c r="D81" i="1" s="1"/>
  <c r="C61" i="1"/>
  <c r="D61" i="1" s="1"/>
  <c r="C41" i="1"/>
  <c r="D41" i="1" s="1"/>
  <c r="C17" i="1"/>
  <c r="D17" i="1" s="1"/>
  <c r="C192" i="1"/>
  <c r="D192" i="1" s="1"/>
  <c r="C225" i="1"/>
  <c r="D225" i="1" s="1"/>
  <c r="C208" i="1"/>
  <c r="D208" i="1" s="1"/>
  <c r="C186" i="1"/>
  <c r="D186" i="1" s="1"/>
  <c r="C165" i="1"/>
  <c r="D165" i="1" s="1"/>
  <c r="C144" i="1"/>
  <c r="D144" i="1" s="1"/>
  <c r="C122" i="1"/>
  <c r="D122" i="1" s="1"/>
  <c r="C101" i="1"/>
  <c r="D101" i="1" s="1"/>
  <c r="C80" i="1"/>
  <c r="D80" i="1" s="1"/>
  <c r="C58" i="1"/>
  <c r="D58" i="1" s="1"/>
  <c r="C37" i="1"/>
  <c r="D37" i="1" s="1"/>
  <c r="C16" i="1"/>
  <c r="D16" i="1" s="1"/>
  <c r="C221" i="1"/>
  <c r="D221" i="1" s="1"/>
  <c r="C205" i="1"/>
  <c r="D205" i="1" s="1"/>
  <c r="C185" i="1"/>
  <c r="D185" i="1" s="1"/>
  <c r="C161" i="1"/>
  <c r="D161" i="1" s="1"/>
  <c r="C141" i="1"/>
  <c r="D141" i="1" s="1"/>
  <c r="C121" i="1"/>
  <c r="D121" i="1" s="1"/>
  <c r="C97" i="1"/>
  <c r="D97" i="1" s="1"/>
  <c r="C77" i="1"/>
  <c r="D77" i="1" s="1"/>
  <c r="C57" i="1"/>
  <c r="D57" i="1" s="1"/>
  <c r="C33" i="1"/>
  <c r="D33" i="1" s="1"/>
  <c r="C13" i="1"/>
  <c r="D13" i="1" s="1"/>
  <c r="C229" i="1"/>
  <c r="D229" i="1" s="1"/>
  <c r="C236" i="1"/>
  <c r="D236" i="1" s="1"/>
  <c r="C220" i="1"/>
  <c r="D220" i="1" s="1"/>
  <c r="C202" i="1"/>
  <c r="D202" i="1" s="1"/>
  <c r="C181" i="1"/>
  <c r="D181" i="1" s="1"/>
  <c r="C160" i="1"/>
  <c r="D160" i="1" s="1"/>
  <c r="C138" i="1"/>
  <c r="D138" i="1" s="1"/>
  <c r="C117" i="1"/>
  <c r="D117" i="1" s="1"/>
  <c r="C96" i="1"/>
  <c r="D96" i="1" s="1"/>
  <c r="C74" i="1"/>
  <c r="D74" i="1" s="1"/>
  <c r="C53" i="1"/>
  <c r="D53" i="1" s="1"/>
  <c r="C32" i="1"/>
  <c r="D32" i="1" s="1"/>
  <c r="C10" i="1"/>
  <c r="D10" i="1" s="1"/>
  <c r="C69" i="1"/>
  <c r="D69" i="1" s="1"/>
  <c r="C48" i="1"/>
  <c r="D48" i="1" s="1"/>
  <c r="C26" i="1"/>
  <c r="D26" i="1" s="1"/>
  <c r="C3" i="1"/>
  <c r="D3" i="1" s="1"/>
  <c r="C11" i="1"/>
  <c r="D11" i="1" s="1"/>
  <c r="C19" i="1"/>
  <c r="D19" i="1" s="1"/>
  <c r="C27" i="1"/>
  <c r="D27" i="1" s="1"/>
  <c r="C35" i="1"/>
  <c r="D35" i="1" s="1"/>
  <c r="C43" i="1"/>
  <c r="D43" i="1" s="1"/>
  <c r="C51" i="1"/>
  <c r="D51" i="1" s="1"/>
  <c r="C59" i="1"/>
  <c r="D59" i="1" s="1"/>
  <c r="C67" i="1"/>
  <c r="D67" i="1" s="1"/>
  <c r="C75" i="1"/>
  <c r="D75" i="1" s="1"/>
  <c r="C83" i="1"/>
  <c r="D83" i="1" s="1"/>
  <c r="C91" i="1"/>
  <c r="D91" i="1" s="1"/>
  <c r="C99" i="1"/>
  <c r="D99" i="1" s="1"/>
  <c r="C107" i="1"/>
  <c r="D107" i="1" s="1"/>
  <c r="C115" i="1"/>
  <c r="D115" i="1" s="1"/>
  <c r="C123" i="1"/>
  <c r="D123" i="1" s="1"/>
  <c r="C131" i="1"/>
  <c r="D131" i="1" s="1"/>
  <c r="C139" i="1"/>
  <c r="D139" i="1" s="1"/>
  <c r="C147" i="1"/>
  <c r="D147" i="1" s="1"/>
  <c r="C155" i="1"/>
  <c r="D155" i="1" s="1"/>
  <c r="C163" i="1"/>
  <c r="D163" i="1" s="1"/>
  <c r="C171" i="1"/>
  <c r="D171" i="1" s="1"/>
  <c r="C179" i="1"/>
  <c r="D179" i="1" s="1"/>
  <c r="C187" i="1"/>
  <c r="D187" i="1" s="1"/>
  <c r="C195" i="1"/>
  <c r="D195" i="1" s="1"/>
  <c r="C203" i="1"/>
  <c r="D203" i="1" s="1"/>
  <c r="C211" i="1"/>
  <c r="D211" i="1" s="1"/>
  <c r="C219" i="1"/>
  <c r="D219" i="1" s="1"/>
  <c r="C227" i="1"/>
  <c r="D227" i="1" s="1"/>
  <c r="C235" i="1"/>
  <c r="D235" i="1" s="1"/>
  <c r="C4" i="1"/>
  <c r="D4" i="1" s="1"/>
  <c r="C12" i="1"/>
  <c r="D12" i="1" s="1"/>
  <c r="C20" i="1"/>
  <c r="D20" i="1" s="1"/>
  <c r="C28" i="1"/>
  <c r="D28" i="1" s="1"/>
  <c r="C36" i="1"/>
  <c r="D36" i="1" s="1"/>
  <c r="C44" i="1"/>
  <c r="D44" i="1" s="1"/>
  <c r="C52" i="1"/>
  <c r="D52" i="1" s="1"/>
  <c r="C60" i="1"/>
  <c r="D60" i="1" s="1"/>
  <c r="C68" i="1"/>
  <c r="D68" i="1" s="1"/>
  <c r="C76" i="1"/>
  <c r="D76" i="1" s="1"/>
  <c r="C84" i="1"/>
  <c r="D84" i="1" s="1"/>
  <c r="C92" i="1"/>
  <c r="D92" i="1" s="1"/>
  <c r="C100" i="1"/>
  <c r="D100" i="1" s="1"/>
  <c r="C108" i="1"/>
  <c r="D108" i="1" s="1"/>
  <c r="C116" i="1"/>
  <c r="D116" i="1" s="1"/>
  <c r="C124" i="1"/>
  <c r="D124" i="1" s="1"/>
  <c r="C132" i="1"/>
  <c r="D132" i="1" s="1"/>
  <c r="C140" i="1"/>
  <c r="D140" i="1" s="1"/>
  <c r="C148" i="1"/>
  <c r="D148" i="1" s="1"/>
  <c r="C156" i="1"/>
  <c r="D156" i="1" s="1"/>
  <c r="C164" i="1"/>
  <c r="D164" i="1" s="1"/>
  <c r="C172" i="1"/>
  <c r="D172" i="1" s="1"/>
  <c r="C180" i="1"/>
  <c r="D180" i="1" s="1"/>
  <c r="C188" i="1"/>
  <c r="D188" i="1" s="1"/>
  <c r="C196" i="1"/>
  <c r="D196" i="1" s="1"/>
  <c r="C204" i="1"/>
  <c r="D204" i="1" s="1"/>
  <c r="C6" i="1"/>
  <c r="D6" i="1" s="1"/>
  <c r="C14" i="1"/>
  <c r="D14" i="1" s="1"/>
  <c r="C22" i="1"/>
  <c r="D22" i="1" s="1"/>
  <c r="C30" i="1"/>
  <c r="D30" i="1" s="1"/>
  <c r="C38" i="1"/>
  <c r="D38" i="1" s="1"/>
  <c r="C46" i="1"/>
  <c r="D46" i="1" s="1"/>
  <c r="C54" i="1"/>
  <c r="D54" i="1" s="1"/>
  <c r="C62" i="1"/>
  <c r="D62" i="1" s="1"/>
  <c r="C70" i="1"/>
  <c r="D70" i="1" s="1"/>
  <c r="C78" i="1"/>
  <c r="D78" i="1" s="1"/>
  <c r="C86" i="1"/>
  <c r="D86" i="1" s="1"/>
  <c r="C94" i="1"/>
  <c r="D94" i="1" s="1"/>
  <c r="C102" i="1"/>
  <c r="D102" i="1" s="1"/>
  <c r="C110" i="1"/>
  <c r="D110" i="1" s="1"/>
  <c r="C118" i="1"/>
  <c r="D118" i="1" s="1"/>
  <c r="C126" i="1"/>
  <c r="D126" i="1" s="1"/>
  <c r="C134" i="1"/>
  <c r="D134" i="1" s="1"/>
  <c r="C142" i="1"/>
  <c r="D142" i="1" s="1"/>
  <c r="C150" i="1"/>
  <c r="D150" i="1" s="1"/>
  <c r="C158" i="1"/>
  <c r="D158" i="1" s="1"/>
  <c r="C166" i="1"/>
  <c r="D166" i="1" s="1"/>
  <c r="C174" i="1"/>
  <c r="D174" i="1" s="1"/>
  <c r="C182" i="1"/>
  <c r="D182" i="1" s="1"/>
  <c r="C190" i="1"/>
  <c r="D190" i="1" s="1"/>
  <c r="C198" i="1"/>
  <c r="D198" i="1" s="1"/>
  <c r="C206" i="1"/>
  <c r="D206" i="1" s="1"/>
  <c r="C214" i="1"/>
  <c r="D214" i="1" s="1"/>
  <c r="C222" i="1"/>
  <c r="D222" i="1" s="1"/>
  <c r="C230" i="1"/>
  <c r="D230" i="1" s="1"/>
  <c r="C7" i="1"/>
  <c r="D7" i="1" s="1"/>
  <c r="C15" i="1"/>
  <c r="D15" i="1" s="1"/>
  <c r="C23" i="1"/>
  <c r="D23" i="1" s="1"/>
  <c r="C31" i="1"/>
  <c r="D31" i="1" s="1"/>
  <c r="C39" i="1"/>
  <c r="D39" i="1" s="1"/>
  <c r="C47" i="1"/>
  <c r="D47" i="1" s="1"/>
  <c r="C55" i="1"/>
  <c r="D55" i="1" s="1"/>
  <c r="C63" i="1"/>
  <c r="D63" i="1" s="1"/>
  <c r="C71" i="1"/>
  <c r="D71" i="1" s="1"/>
  <c r="C79" i="1"/>
  <c r="D79" i="1" s="1"/>
  <c r="C87" i="1"/>
  <c r="D87" i="1" s="1"/>
  <c r="C95" i="1"/>
  <c r="D95" i="1" s="1"/>
  <c r="C103" i="1"/>
  <c r="D103" i="1" s="1"/>
  <c r="C111" i="1"/>
  <c r="D111" i="1" s="1"/>
  <c r="C119" i="1"/>
  <c r="D119" i="1" s="1"/>
  <c r="C127" i="1"/>
  <c r="D127" i="1" s="1"/>
  <c r="C135" i="1"/>
  <c r="D135" i="1" s="1"/>
  <c r="C143" i="1"/>
  <c r="D143" i="1" s="1"/>
  <c r="C151" i="1"/>
  <c r="D151" i="1" s="1"/>
  <c r="C159" i="1"/>
  <c r="D159" i="1" s="1"/>
  <c r="C167" i="1"/>
  <c r="D167" i="1" s="1"/>
  <c r="C175" i="1"/>
  <c r="D175" i="1" s="1"/>
  <c r="C183" i="1"/>
  <c r="D183" i="1" s="1"/>
  <c r="C191" i="1"/>
  <c r="D191" i="1" s="1"/>
  <c r="C199" i="1"/>
  <c r="D199" i="1" s="1"/>
  <c r="C207" i="1"/>
  <c r="D207" i="1" s="1"/>
  <c r="C215" i="1"/>
  <c r="D215" i="1" s="1"/>
  <c r="C223" i="1"/>
  <c r="D223" i="1" s="1"/>
  <c r="C231" i="1"/>
  <c r="D231" i="1" s="1"/>
  <c r="C226" i="1"/>
  <c r="C213" i="1"/>
  <c r="C200" i="1"/>
  <c r="C184" i="1"/>
  <c r="C168" i="1"/>
  <c r="C152" i="1"/>
  <c r="C136" i="1"/>
  <c r="C120" i="1"/>
  <c r="C104" i="1"/>
  <c r="C88" i="1"/>
  <c r="C72" i="1"/>
  <c r="C56" i="1"/>
  <c r="D56" i="1" s="1"/>
  <c r="C40" i="1"/>
  <c r="D40" i="1" s="1"/>
  <c r="C24" i="1"/>
  <c r="D24" i="1" s="1"/>
  <c r="C8" i="1"/>
  <c r="D8" i="1" s="1"/>
  <c r="C224" i="1"/>
  <c r="D224" i="1" s="1"/>
  <c r="C210" i="1"/>
  <c r="C194" i="1"/>
  <c r="C178" i="1"/>
  <c r="C162" i="1"/>
  <c r="C146" i="1"/>
  <c r="C130" i="1"/>
  <c r="C114" i="1"/>
  <c r="C98" i="1"/>
  <c r="C82" i="1"/>
  <c r="C66" i="1"/>
  <c r="C50" i="1"/>
  <c r="C34" i="1"/>
  <c r="D34" i="1" s="1"/>
  <c r="C18" i="1"/>
  <c r="D18" i="1" s="1"/>
  <c r="E90" i="1" l="1"/>
  <c r="E222" i="1"/>
  <c r="E172" i="1"/>
  <c r="E155" i="1"/>
  <c r="E202" i="1"/>
  <c r="E208" i="1"/>
  <c r="E47" i="1"/>
  <c r="E22" i="1"/>
  <c r="E211" i="1"/>
  <c r="E53" i="1"/>
  <c r="E225" i="1"/>
  <c r="E231" i="1"/>
  <c r="E206" i="1"/>
  <c r="E92" i="1"/>
  <c r="E75" i="1"/>
  <c r="E141" i="1"/>
  <c r="E169" i="1"/>
  <c r="E18" i="1"/>
  <c r="E143" i="1"/>
  <c r="E15" i="1"/>
  <c r="E118" i="1"/>
  <c r="E196" i="1"/>
  <c r="E68" i="1"/>
  <c r="E179" i="1"/>
  <c r="E51" i="1"/>
  <c r="E138" i="1"/>
  <c r="E205" i="1"/>
  <c r="E61" i="1"/>
  <c r="E149" i="1"/>
  <c r="E137" i="1"/>
  <c r="E34" i="1"/>
  <c r="E56" i="1"/>
  <c r="E199" i="1"/>
  <c r="E135" i="1"/>
  <c r="E71" i="1"/>
  <c r="E7" i="1"/>
  <c r="E174" i="1"/>
  <c r="E110" i="1"/>
  <c r="E46" i="1"/>
  <c r="E188" i="1"/>
  <c r="E124" i="1"/>
  <c r="E60" i="1"/>
  <c r="E235" i="1"/>
  <c r="E171" i="1"/>
  <c r="E107" i="1"/>
  <c r="E43" i="1"/>
  <c r="E69" i="1"/>
  <c r="E160" i="1"/>
  <c r="E57" i="1"/>
  <c r="E221" i="1"/>
  <c r="E165" i="1"/>
  <c r="E81" i="1"/>
  <c r="E2" i="1"/>
  <c r="E170" i="1"/>
  <c r="E177" i="1"/>
  <c r="E197" i="1"/>
  <c r="E119" i="1"/>
  <c r="E94" i="1"/>
  <c r="E44" i="1"/>
  <c r="E27" i="1"/>
  <c r="E97" i="1"/>
  <c r="E42" i="1"/>
  <c r="E111" i="1"/>
  <c r="E86" i="1"/>
  <c r="E36" i="1"/>
  <c r="E147" i="1"/>
  <c r="E220" i="1"/>
  <c r="E145" i="1"/>
  <c r="E39" i="1"/>
  <c r="E14" i="1"/>
  <c r="E203" i="1"/>
  <c r="E74" i="1"/>
  <c r="E192" i="1"/>
  <c r="E193" i="1"/>
  <c r="E8" i="1"/>
  <c r="E159" i="1"/>
  <c r="E40" i="1"/>
  <c r="E207" i="1"/>
  <c r="E79" i="1"/>
  <c r="E182" i="1"/>
  <c r="E54" i="1"/>
  <c r="E132" i="1"/>
  <c r="E4" i="1"/>
  <c r="E115" i="1"/>
  <c r="E48" i="1"/>
  <c r="E33" i="1"/>
  <c r="E144" i="1"/>
  <c r="E228" i="1"/>
  <c r="E129" i="1"/>
  <c r="E191" i="1"/>
  <c r="E127" i="1"/>
  <c r="E63" i="1"/>
  <c r="E230" i="1"/>
  <c r="E166" i="1"/>
  <c r="E102" i="1"/>
  <c r="E38" i="1"/>
  <c r="E180" i="1"/>
  <c r="E116" i="1"/>
  <c r="E52" i="1"/>
  <c r="E227" i="1"/>
  <c r="E163" i="1"/>
  <c r="E99" i="1"/>
  <c r="E35" i="1"/>
  <c r="E10" i="1"/>
  <c r="E181" i="1"/>
  <c r="E77" i="1"/>
  <c r="E16" i="1"/>
  <c r="E186" i="1"/>
  <c r="E105" i="1"/>
  <c r="E21" i="1"/>
  <c r="E212" i="1"/>
  <c r="E233" i="1"/>
  <c r="E55" i="1"/>
  <c r="E30" i="1"/>
  <c r="E219" i="1"/>
  <c r="E32" i="1"/>
  <c r="E125" i="1"/>
  <c r="E214" i="1"/>
  <c r="E164" i="1"/>
  <c r="E83" i="1"/>
  <c r="E121" i="1"/>
  <c r="E64" i="1"/>
  <c r="E224" i="1"/>
  <c r="E167" i="1"/>
  <c r="E142" i="1"/>
  <c r="E156" i="1"/>
  <c r="E139" i="1"/>
  <c r="E236" i="1"/>
  <c r="E85" i="1"/>
  <c r="E223" i="1"/>
  <c r="E31" i="1"/>
  <c r="E198" i="1"/>
  <c r="E134" i="1"/>
  <c r="E70" i="1"/>
  <c r="E6" i="1"/>
  <c r="E148" i="1"/>
  <c r="E84" i="1"/>
  <c r="E20" i="1"/>
  <c r="E195" i="1"/>
  <c r="E131" i="1"/>
  <c r="E67" i="1"/>
  <c r="E3" i="1"/>
  <c r="E96" i="1"/>
  <c r="E229" i="1"/>
  <c r="E161" i="1"/>
  <c r="E101" i="1"/>
  <c r="E17" i="1"/>
  <c r="E189" i="1"/>
  <c r="E106" i="1"/>
  <c r="E234" i="1"/>
  <c r="E183" i="1"/>
  <c r="E158" i="1"/>
  <c r="E108" i="1"/>
  <c r="E91" i="1"/>
  <c r="E37" i="1"/>
  <c r="E73" i="1"/>
  <c r="E175" i="1"/>
  <c r="E150" i="1"/>
  <c r="E100" i="1"/>
  <c r="E19" i="1"/>
  <c r="E58" i="1"/>
  <c r="E133" i="1"/>
  <c r="E103" i="1"/>
  <c r="E78" i="1"/>
  <c r="E28" i="1"/>
  <c r="E11" i="1"/>
  <c r="E80" i="1"/>
  <c r="E95" i="1"/>
  <c r="E24" i="1"/>
  <c r="E215" i="1"/>
  <c r="E151" i="1"/>
  <c r="E87" i="1"/>
  <c r="E23" i="1"/>
  <c r="E190" i="1"/>
  <c r="E126" i="1"/>
  <c r="E62" i="1"/>
  <c r="E204" i="1"/>
  <c r="E140" i="1"/>
  <c r="E76" i="1"/>
  <c r="E12" i="1"/>
  <c r="E187" i="1"/>
  <c r="E123" i="1"/>
  <c r="E59" i="1"/>
  <c r="E26" i="1"/>
  <c r="E117" i="1"/>
  <c r="E13" i="1"/>
  <c r="E185" i="1"/>
  <c r="E122" i="1"/>
  <c r="E41" i="1"/>
  <c r="E209" i="1"/>
  <c r="E128" i="1"/>
  <c r="E65" i="1"/>
  <c r="E89" i="1"/>
  <c r="D98" i="1"/>
  <c r="D104" i="1"/>
  <c r="D226" i="1"/>
  <c r="D66" i="1"/>
  <c r="D200" i="1"/>
  <c r="D82" i="1"/>
  <c r="D88" i="1"/>
  <c r="D114" i="1"/>
  <c r="D120" i="1"/>
  <c r="D130" i="1"/>
  <c r="D136" i="1"/>
  <c r="D72" i="1"/>
  <c r="D210" i="1"/>
  <c r="D152" i="1"/>
  <c r="D162" i="1"/>
  <c r="D168" i="1"/>
  <c r="D194" i="1"/>
  <c r="D213" i="1"/>
  <c r="D146" i="1"/>
  <c r="D50" i="1"/>
  <c r="D178" i="1"/>
  <c r="D184" i="1"/>
  <c r="E114" i="1" l="1"/>
  <c r="E162" i="1"/>
  <c r="E88" i="1"/>
  <c r="E184" i="1"/>
  <c r="E152" i="1"/>
  <c r="E82" i="1"/>
  <c r="E168" i="1"/>
  <c r="E210" i="1"/>
  <c r="E66" i="1"/>
  <c r="E146" i="1"/>
  <c r="E136" i="1"/>
  <c r="E226" i="1"/>
  <c r="E178" i="1"/>
  <c r="E72" i="1"/>
  <c r="E104" i="1"/>
  <c r="E200" i="1"/>
  <c r="E50" i="1"/>
  <c r="E213" i="1"/>
  <c r="E130" i="1"/>
  <c r="E194" i="1"/>
  <c r="E120" i="1"/>
  <c r="E98" i="1"/>
</calcChain>
</file>

<file path=xl/sharedStrings.xml><?xml version="1.0" encoding="utf-8"?>
<sst xmlns="http://schemas.openxmlformats.org/spreadsheetml/2006/main" count="8" uniqueCount="8">
  <si>
    <t>Slot Size</t>
  </si>
  <si>
    <t>1/2 Slot</t>
  </si>
  <si>
    <t>Hanging Mass (Kg)</t>
  </si>
  <si>
    <t>Deflection °</t>
  </si>
  <si>
    <t>Vertical Distance</t>
  </si>
  <si>
    <t>Leg Length from slot</t>
  </si>
  <si>
    <t>Torque</t>
  </si>
  <si>
    <t>F1 (N)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</si>
</sst>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tx>
            <c:strRef>
              <c:f>Sheet1!$F$1</c:f>
              <c:strCache>
                <c:ptCount val="1"/>
                <c:pt idx="0">
                  <c:v>Hanging Mass (Kg)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Sheet1!$A$2:$A$236</c:f>
              <c:numCache>
                <c:formatCode>General</c:formatCode>
                <c:ptCount val="235"/>
                <c:pt idx="0">
                  <c:v>0</c:v>
                </c:pt>
                <c:pt idx="1">
                  <c:v>1</c:v>
                </c:pt>
                <c:pt idx="2">
                  <c:v>1.1000000000000001</c:v>
                </c:pt>
                <c:pt idx="3">
                  <c:v>1.2</c:v>
                </c:pt>
                <c:pt idx="4">
                  <c:v>1.3</c:v>
                </c:pt>
                <c:pt idx="5">
                  <c:v>1.4</c:v>
                </c:pt>
                <c:pt idx="6">
                  <c:v>1.5</c:v>
                </c:pt>
                <c:pt idx="7">
                  <c:v>1.6</c:v>
                </c:pt>
                <c:pt idx="8">
                  <c:v>1.7</c:v>
                </c:pt>
                <c:pt idx="9">
                  <c:v>1.8</c:v>
                </c:pt>
                <c:pt idx="10">
                  <c:v>1.9</c:v>
                </c:pt>
                <c:pt idx="11">
                  <c:v>2</c:v>
                </c:pt>
                <c:pt idx="12">
                  <c:v>2.1</c:v>
                </c:pt>
                <c:pt idx="13">
                  <c:v>2.2000000000000002</c:v>
                </c:pt>
                <c:pt idx="14">
                  <c:v>2.2999999999999998</c:v>
                </c:pt>
                <c:pt idx="15">
                  <c:v>2.4</c:v>
                </c:pt>
                <c:pt idx="16">
                  <c:v>2.5</c:v>
                </c:pt>
                <c:pt idx="17">
                  <c:v>2.6</c:v>
                </c:pt>
                <c:pt idx="18">
                  <c:v>2.7</c:v>
                </c:pt>
                <c:pt idx="19">
                  <c:v>2.8</c:v>
                </c:pt>
                <c:pt idx="20">
                  <c:v>2.9</c:v>
                </c:pt>
                <c:pt idx="21">
                  <c:v>3</c:v>
                </c:pt>
                <c:pt idx="22">
                  <c:v>3.1</c:v>
                </c:pt>
                <c:pt idx="23">
                  <c:v>3.2</c:v>
                </c:pt>
                <c:pt idx="24">
                  <c:v>3.3</c:v>
                </c:pt>
                <c:pt idx="25">
                  <c:v>3.4</c:v>
                </c:pt>
                <c:pt idx="26">
                  <c:v>3.5</c:v>
                </c:pt>
                <c:pt idx="27">
                  <c:v>3.6</c:v>
                </c:pt>
                <c:pt idx="28">
                  <c:v>3.7</c:v>
                </c:pt>
                <c:pt idx="29">
                  <c:v>3.8</c:v>
                </c:pt>
                <c:pt idx="30">
                  <c:v>3.9</c:v>
                </c:pt>
                <c:pt idx="31">
                  <c:v>4</c:v>
                </c:pt>
                <c:pt idx="32">
                  <c:v>4.0999999999999996</c:v>
                </c:pt>
                <c:pt idx="33">
                  <c:v>4.2</c:v>
                </c:pt>
                <c:pt idx="34">
                  <c:v>4.3</c:v>
                </c:pt>
                <c:pt idx="35">
                  <c:v>4.4000000000000004</c:v>
                </c:pt>
                <c:pt idx="36">
                  <c:v>4.5</c:v>
                </c:pt>
                <c:pt idx="37">
                  <c:v>4.5999999999999996</c:v>
                </c:pt>
                <c:pt idx="38">
                  <c:v>4.7</c:v>
                </c:pt>
                <c:pt idx="39">
                  <c:v>4.7999999999999901</c:v>
                </c:pt>
                <c:pt idx="40">
                  <c:v>4.8999999999999897</c:v>
                </c:pt>
                <c:pt idx="41">
                  <c:v>5</c:v>
                </c:pt>
                <c:pt idx="42">
                  <c:v>5.0999999999999899</c:v>
                </c:pt>
                <c:pt idx="43">
                  <c:v>5.1999999999999904</c:v>
                </c:pt>
                <c:pt idx="44">
                  <c:v>5.2999999999999901</c:v>
                </c:pt>
                <c:pt idx="45">
                  <c:v>5.3999999999999897</c:v>
                </c:pt>
                <c:pt idx="46">
                  <c:v>5.4999999999999902</c:v>
                </c:pt>
                <c:pt idx="47">
                  <c:v>5.5999999999999899</c:v>
                </c:pt>
                <c:pt idx="48">
                  <c:v>5.6999999999999904</c:v>
                </c:pt>
                <c:pt idx="49">
                  <c:v>5.7999999999999901</c:v>
                </c:pt>
                <c:pt idx="50">
                  <c:v>5.8999999999999897</c:v>
                </c:pt>
                <c:pt idx="51">
                  <c:v>5.9999999999999902</c:v>
                </c:pt>
                <c:pt idx="52">
                  <c:v>6.0999999999999899</c:v>
                </c:pt>
                <c:pt idx="53">
                  <c:v>6.1999999999999904</c:v>
                </c:pt>
                <c:pt idx="54">
                  <c:v>6.2999999999999901</c:v>
                </c:pt>
                <c:pt idx="55">
                  <c:v>6.3999999999999897</c:v>
                </c:pt>
                <c:pt idx="56">
                  <c:v>6.4999999999999902</c:v>
                </c:pt>
                <c:pt idx="57">
                  <c:v>6.5999999999999899</c:v>
                </c:pt>
                <c:pt idx="58">
                  <c:v>6.6999999999999904</c:v>
                </c:pt>
                <c:pt idx="59">
                  <c:v>6.7999999999999901</c:v>
                </c:pt>
                <c:pt idx="60">
                  <c:v>6.8999999999999897</c:v>
                </c:pt>
                <c:pt idx="61">
                  <c:v>7</c:v>
                </c:pt>
                <c:pt idx="62">
                  <c:v>7.1</c:v>
                </c:pt>
                <c:pt idx="63">
                  <c:v>7.2</c:v>
                </c:pt>
                <c:pt idx="64">
                  <c:v>7.3</c:v>
                </c:pt>
                <c:pt idx="65">
                  <c:v>7.4</c:v>
                </c:pt>
                <c:pt idx="66">
                  <c:v>7.5</c:v>
                </c:pt>
                <c:pt idx="67">
                  <c:v>7.6</c:v>
                </c:pt>
                <c:pt idx="68">
                  <c:v>7.7</c:v>
                </c:pt>
                <c:pt idx="69">
                  <c:v>7.8</c:v>
                </c:pt>
                <c:pt idx="70">
                  <c:v>7.9</c:v>
                </c:pt>
                <c:pt idx="71">
                  <c:v>8</c:v>
                </c:pt>
                <c:pt idx="72">
                  <c:v>8.1</c:v>
                </c:pt>
                <c:pt idx="73">
                  <c:v>8.1999999999999993</c:v>
                </c:pt>
                <c:pt idx="74">
                  <c:v>8.3000000000000096</c:v>
                </c:pt>
                <c:pt idx="75">
                  <c:v>8.4000000000000092</c:v>
                </c:pt>
                <c:pt idx="76">
                  <c:v>8.5000000000000107</c:v>
                </c:pt>
                <c:pt idx="77">
                  <c:v>8.6000000000000103</c:v>
                </c:pt>
                <c:pt idx="78">
                  <c:v>8.7000000000000099</c:v>
                </c:pt>
                <c:pt idx="79">
                  <c:v>8.8000000000000096</c:v>
                </c:pt>
                <c:pt idx="80">
                  <c:v>8.9000000000000092</c:v>
                </c:pt>
                <c:pt idx="81">
                  <c:v>9.0000000000000107</c:v>
                </c:pt>
                <c:pt idx="82">
                  <c:v>9.1000000000000103</c:v>
                </c:pt>
                <c:pt idx="83">
                  <c:v>9.2000000000000099</c:v>
                </c:pt>
                <c:pt idx="84">
                  <c:v>9.3000000000000096</c:v>
                </c:pt>
                <c:pt idx="85">
                  <c:v>9.4000000000000092</c:v>
                </c:pt>
                <c:pt idx="86">
                  <c:v>9.5000000000000107</c:v>
                </c:pt>
                <c:pt idx="87">
                  <c:v>9.6000000000000103</c:v>
                </c:pt>
                <c:pt idx="88">
                  <c:v>9.7000000000000099</c:v>
                </c:pt>
                <c:pt idx="89">
                  <c:v>9.8000000000000096</c:v>
                </c:pt>
                <c:pt idx="90">
                  <c:v>9.9000000000000092</c:v>
                </c:pt>
                <c:pt idx="91">
                  <c:v>10</c:v>
                </c:pt>
                <c:pt idx="92">
                  <c:v>10.1</c:v>
                </c:pt>
                <c:pt idx="93">
                  <c:v>10.199999999999999</c:v>
                </c:pt>
                <c:pt idx="94">
                  <c:v>10.3</c:v>
                </c:pt>
                <c:pt idx="95">
                  <c:v>10.4</c:v>
                </c:pt>
                <c:pt idx="96">
                  <c:v>10.5</c:v>
                </c:pt>
                <c:pt idx="97">
                  <c:v>10.6</c:v>
                </c:pt>
                <c:pt idx="98">
                  <c:v>10.7</c:v>
                </c:pt>
                <c:pt idx="99">
                  <c:v>10.8</c:v>
                </c:pt>
                <c:pt idx="100">
                  <c:v>10.9</c:v>
                </c:pt>
                <c:pt idx="101">
                  <c:v>11</c:v>
                </c:pt>
                <c:pt idx="102">
                  <c:v>11.1</c:v>
                </c:pt>
                <c:pt idx="103">
                  <c:v>11.2</c:v>
                </c:pt>
                <c:pt idx="104">
                  <c:v>11.3</c:v>
                </c:pt>
                <c:pt idx="105">
                  <c:v>11.4</c:v>
                </c:pt>
                <c:pt idx="106">
                  <c:v>11.5</c:v>
                </c:pt>
                <c:pt idx="107">
                  <c:v>11.6</c:v>
                </c:pt>
                <c:pt idx="108">
                  <c:v>11.7</c:v>
                </c:pt>
                <c:pt idx="109">
                  <c:v>11.8</c:v>
                </c:pt>
                <c:pt idx="110">
                  <c:v>11.9</c:v>
                </c:pt>
                <c:pt idx="111">
                  <c:v>12</c:v>
                </c:pt>
                <c:pt idx="112">
                  <c:v>12.1</c:v>
                </c:pt>
                <c:pt idx="113">
                  <c:v>12.2</c:v>
                </c:pt>
                <c:pt idx="114">
                  <c:v>12.3</c:v>
                </c:pt>
                <c:pt idx="115">
                  <c:v>12.4</c:v>
                </c:pt>
                <c:pt idx="116">
                  <c:v>12.5</c:v>
                </c:pt>
                <c:pt idx="117">
                  <c:v>12.6</c:v>
                </c:pt>
                <c:pt idx="118">
                  <c:v>12.7</c:v>
                </c:pt>
                <c:pt idx="119">
                  <c:v>12.8</c:v>
                </c:pt>
                <c:pt idx="120">
                  <c:v>12.9</c:v>
                </c:pt>
                <c:pt idx="121">
                  <c:v>13</c:v>
                </c:pt>
                <c:pt idx="122">
                  <c:v>13.1</c:v>
                </c:pt>
                <c:pt idx="123">
                  <c:v>13.2</c:v>
                </c:pt>
                <c:pt idx="124">
                  <c:v>13.3</c:v>
                </c:pt>
                <c:pt idx="125">
                  <c:v>13.4</c:v>
                </c:pt>
                <c:pt idx="126">
                  <c:v>13.5</c:v>
                </c:pt>
                <c:pt idx="127">
                  <c:v>13.6</c:v>
                </c:pt>
                <c:pt idx="128">
                  <c:v>13.7</c:v>
                </c:pt>
                <c:pt idx="129">
                  <c:v>13.8</c:v>
                </c:pt>
                <c:pt idx="130">
                  <c:v>13.9</c:v>
                </c:pt>
                <c:pt idx="131">
                  <c:v>14</c:v>
                </c:pt>
                <c:pt idx="132">
                  <c:v>14.1</c:v>
                </c:pt>
                <c:pt idx="133">
                  <c:v>14.2</c:v>
                </c:pt>
                <c:pt idx="134">
                  <c:v>14.3</c:v>
                </c:pt>
                <c:pt idx="135">
                  <c:v>14.4</c:v>
                </c:pt>
                <c:pt idx="136">
                  <c:v>14.5</c:v>
                </c:pt>
                <c:pt idx="137">
                  <c:v>14.6</c:v>
                </c:pt>
                <c:pt idx="138">
                  <c:v>14.7</c:v>
                </c:pt>
                <c:pt idx="139">
                  <c:v>14.8</c:v>
                </c:pt>
                <c:pt idx="140">
                  <c:v>14.9</c:v>
                </c:pt>
                <c:pt idx="141">
                  <c:v>15</c:v>
                </c:pt>
                <c:pt idx="142">
                  <c:v>15.1</c:v>
                </c:pt>
                <c:pt idx="143">
                  <c:v>15.2</c:v>
                </c:pt>
                <c:pt idx="144">
                  <c:v>15.3</c:v>
                </c:pt>
                <c:pt idx="145">
                  <c:v>15.4000000000001</c:v>
                </c:pt>
                <c:pt idx="146">
                  <c:v>15.500000000000099</c:v>
                </c:pt>
                <c:pt idx="147">
                  <c:v>15.600000000000099</c:v>
                </c:pt>
                <c:pt idx="148">
                  <c:v>15.700000000000101</c:v>
                </c:pt>
                <c:pt idx="149">
                  <c:v>15.8000000000001</c:v>
                </c:pt>
                <c:pt idx="150">
                  <c:v>15.9000000000001</c:v>
                </c:pt>
                <c:pt idx="151">
                  <c:v>16.000000000000099</c:v>
                </c:pt>
                <c:pt idx="152">
                  <c:v>16.100000000000101</c:v>
                </c:pt>
                <c:pt idx="153">
                  <c:v>16.200000000000099</c:v>
                </c:pt>
                <c:pt idx="154">
                  <c:v>16.3000000000001</c:v>
                </c:pt>
                <c:pt idx="155">
                  <c:v>16.400000000000102</c:v>
                </c:pt>
                <c:pt idx="156">
                  <c:v>16.500000000000099</c:v>
                </c:pt>
                <c:pt idx="157">
                  <c:v>16.600000000000101</c:v>
                </c:pt>
                <c:pt idx="158">
                  <c:v>16.700000000000099</c:v>
                </c:pt>
                <c:pt idx="159">
                  <c:v>16.8000000000001</c:v>
                </c:pt>
                <c:pt idx="160">
                  <c:v>16.900000000000102</c:v>
                </c:pt>
                <c:pt idx="161">
                  <c:v>17.000000000000099</c:v>
                </c:pt>
                <c:pt idx="162">
                  <c:v>17.100000000000101</c:v>
                </c:pt>
                <c:pt idx="163">
                  <c:v>17.200000000000099</c:v>
                </c:pt>
                <c:pt idx="164">
                  <c:v>17.3000000000001</c:v>
                </c:pt>
                <c:pt idx="165">
                  <c:v>17.400000000000102</c:v>
                </c:pt>
                <c:pt idx="166">
                  <c:v>17.500000000000099</c:v>
                </c:pt>
                <c:pt idx="167">
                  <c:v>17.600000000000101</c:v>
                </c:pt>
                <c:pt idx="168">
                  <c:v>17.700000000000099</c:v>
                </c:pt>
                <c:pt idx="169">
                  <c:v>17.8000000000001</c:v>
                </c:pt>
                <c:pt idx="170">
                  <c:v>17.900000000000102</c:v>
                </c:pt>
                <c:pt idx="171">
                  <c:v>18.000000000000099</c:v>
                </c:pt>
                <c:pt idx="172">
                  <c:v>18.100000000000101</c:v>
                </c:pt>
                <c:pt idx="173">
                  <c:v>18.200000000000099</c:v>
                </c:pt>
                <c:pt idx="174">
                  <c:v>18.3000000000001</c:v>
                </c:pt>
                <c:pt idx="175">
                  <c:v>18.400000000000102</c:v>
                </c:pt>
                <c:pt idx="176">
                  <c:v>18.500000000000099</c:v>
                </c:pt>
                <c:pt idx="177">
                  <c:v>18.600000000000101</c:v>
                </c:pt>
                <c:pt idx="178">
                  <c:v>18.700000000000099</c:v>
                </c:pt>
                <c:pt idx="179">
                  <c:v>18.8000000000001</c:v>
                </c:pt>
                <c:pt idx="180">
                  <c:v>18.900000000000102</c:v>
                </c:pt>
                <c:pt idx="181">
                  <c:v>19.000000000000099</c:v>
                </c:pt>
                <c:pt idx="182">
                  <c:v>19.100000000000101</c:v>
                </c:pt>
                <c:pt idx="183">
                  <c:v>19.200000000000099</c:v>
                </c:pt>
                <c:pt idx="184">
                  <c:v>19.3000000000001</c:v>
                </c:pt>
                <c:pt idx="185">
                  <c:v>19.400000000000102</c:v>
                </c:pt>
                <c:pt idx="186">
                  <c:v>19.500000000000099</c:v>
                </c:pt>
                <c:pt idx="187">
                  <c:v>19.600000000000101</c:v>
                </c:pt>
                <c:pt idx="188">
                  <c:v>19.700000000000099</c:v>
                </c:pt>
                <c:pt idx="189">
                  <c:v>19.8000000000001</c:v>
                </c:pt>
                <c:pt idx="190">
                  <c:v>19.900000000000102</c:v>
                </c:pt>
                <c:pt idx="191">
                  <c:v>20.000000000000099</c:v>
                </c:pt>
                <c:pt idx="192">
                  <c:v>20.100000000000101</c:v>
                </c:pt>
                <c:pt idx="193">
                  <c:v>20.200000000000099</c:v>
                </c:pt>
                <c:pt idx="194">
                  <c:v>20.3000000000001</c:v>
                </c:pt>
                <c:pt idx="195">
                  <c:v>20.400000000000102</c:v>
                </c:pt>
                <c:pt idx="196">
                  <c:v>20.500000000000099</c:v>
                </c:pt>
                <c:pt idx="197">
                  <c:v>20.600000000000101</c:v>
                </c:pt>
                <c:pt idx="198">
                  <c:v>20.700000000000099</c:v>
                </c:pt>
                <c:pt idx="199">
                  <c:v>20.8000000000001</c:v>
                </c:pt>
                <c:pt idx="200">
                  <c:v>20.900000000000102</c:v>
                </c:pt>
                <c:pt idx="201">
                  <c:v>21.000000000000099</c:v>
                </c:pt>
                <c:pt idx="202">
                  <c:v>21.100000000000101</c:v>
                </c:pt>
                <c:pt idx="203">
                  <c:v>21.200000000000099</c:v>
                </c:pt>
                <c:pt idx="204">
                  <c:v>21.3000000000001</c:v>
                </c:pt>
                <c:pt idx="205">
                  <c:v>21.400000000000102</c:v>
                </c:pt>
                <c:pt idx="206">
                  <c:v>21.500000000000099</c:v>
                </c:pt>
                <c:pt idx="207">
                  <c:v>21.600000000000101</c:v>
                </c:pt>
                <c:pt idx="208">
                  <c:v>21.700000000000099</c:v>
                </c:pt>
                <c:pt idx="209">
                  <c:v>21.8000000000001</c:v>
                </c:pt>
                <c:pt idx="210">
                  <c:v>21.900000000000102</c:v>
                </c:pt>
                <c:pt idx="211">
                  <c:v>22.000000000000099</c:v>
                </c:pt>
                <c:pt idx="212">
                  <c:v>22.100000000000101</c:v>
                </c:pt>
                <c:pt idx="213">
                  <c:v>22.200000000000099</c:v>
                </c:pt>
                <c:pt idx="214">
                  <c:v>22.3000000000001</c:v>
                </c:pt>
                <c:pt idx="215">
                  <c:v>22.400000000000102</c:v>
                </c:pt>
                <c:pt idx="216">
                  <c:v>22.500000000000099</c:v>
                </c:pt>
                <c:pt idx="217">
                  <c:v>22.600000000000101</c:v>
                </c:pt>
                <c:pt idx="218">
                  <c:v>22.700000000000099</c:v>
                </c:pt>
                <c:pt idx="219">
                  <c:v>22.8000000000001</c:v>
                </c:pt>
                <c:pt idx="220">
                  <c:v>22.900000000000102</c:v>
                </c:pt>
                <c:pt idx="221">
                  <c:v>23.000000000000099</c:v>
                </c:pt>
                <c:pt idx="222">
                  <c:v>23.100000000000101</c:v>
                </c:pt>
                <c:pt idx="223">
                  <c:v>23.200000000000099</c:v>
                </c:pt>
                <c:pt idx="224">
                  <c:v>23.3000000000001</c:v>
                </c:pt>
                <c:pt idx="225">
                  <c:v>23.400000000000102</c:v>
                </c:pt>
                <c:pt idx="226">
                  <c:v>23.500000000000099</c:v>
                </c:pt>
                <c:pt idx="227">
                  <c:v>23.600000000000101</c:v>
                </c:pt>
                <c:pt idx="228">
                  <c:v>23.700000000000099</c:v>
                </c:pt>
                <c:pt idx="229">
                  <c:v>23.8000000000001</c:v>
                </c:pt>
                <c:pt idx="230">
                  <c:v>23.900000000000102</c:v>
                </c:pt>
                <c:pt idx="231">
                  <c:v>24</c:v>
                </c:pt>
                <c:pt idx="232">
                  <c:v>24.100000000000101</c:v>
                </c:pt>
                <c:pt idx="233">
                  <c:v>24.2</c:v>
                </c:pt>
                <c:pt idx="234">
                  <c:v>24.3</c:v>
                </c:pt>
              </c:numCache>
            </c:numRef>
          </c:xVal>
          <c:yVal>
            <c:numRef>
              <c:f>Sheet1!$F$2:$F$236</c:f>
              <c:numCache>
                <c:formatCode>General</c:formatCode>
                <c:ptCount val="235"/>
                <c:pt idx="0">
                  <c:v>0</c:v>
                </c:pt>
                <c:pt idx="1">
                  <c:v>0.31715288860558705</c:v>
                </c:pt>
                <c:pt idx="2">
                  <c:v>0.34886817746614579</c:v>
                </c:pt>
                <c:pt idx="3">
                  <c:v>0.38058346632670442</c:v>
                </c:pt>
                <c:pt idx="4">
                  <c:v>0.41229875518726311</c:v>
                </c:pt>
                <c:pt idx="5">
                  <c:v>0.4440140440478218</c:v>
                </c:pt>
                <c:pt idx="6">
                  <c:v>0.4757293329083806</c:v>
                </c:pt>
                <c:pt idx="7">
                  <c:v>0.50744462176893923</c:v>
                </c:pt>
                <c:pt idx="8">
                  <c:v>0.53915991062949786</c:v>
                </c:pt>
                <c:pt idx="9">
                  <c:v>0.57087519949005661</c:v>
                </c:pt>
                <c:pt idx="10">
                  <c:v>0.60259048835061535</c:v>
                </c:pt>
                <c:pt idx="11">
                  <c:v>0.63430577721117409</c:v>
                </c:pt>
                <c:pt idx="12">
                  <c:v>0.66602106607173273</c:v>
                </c:pt>
                <c:pt idx="13">
                  <c:v>0.69773635493229158</c:v>
                </c:pt>
                <c:pt idx="14">
                  <c:v>0.7294516437928501</c:v>
                </c:pt>
                <c:pt idx="15">
                  <c:v>0.76116693265340885</c:v>
                </c:pt>
                <c:pt idx="16">
                  <c:v>0.79288222151396759</c:v>
                </c:pt>
                <c:pt idx="17">
                  <c:v>0.82459751037452622</c:v>
                </c:pt>
                <c:pt idx="18">
                  <c:v>0.85631279923508508</c:v>
                </c:pt>
                <c:pt idx="19">
                  <c:v>0.8880280880956436</c:v>
                </c:pt>
                <c:pt idx="20">
                  <c:v>0.91974337695620245</c:v>
                </c:pt>
                <c:pt idx="21">
                  <c:v>0.95145866581676108</c:v>
                </c:pt>
                <c:pt idx="22">
                  <c:v>0.98317395467731961</c:v>
                </c:pt>
                <c:pt idx="23">
                  <c:v>1.0148892435378787</c:v>
                </c:pt>
                <c:pt idx="24">
                  <c:v>1.0466045323984372</c:v>
                </c:pt>
                <c:pt idx="25">
                  <c:v>1.0783198212589957</c:v>
                </c:pt>
                <c:pt idx="26">
                  <c:v>1.1100351101195545</c:v>
                </c:pt>
                <c:pt idx="27">
                  <c:v>1.1417503989801134</c:v>
                </c:pt>
                <c:pt idx="28">
                  <c:v>1.1734656878406722</c:v>
                </c:pt>
                <c:pt idx="29">
                  <c:v>1.2051809767012307</c:v>
                </c:pt>
                <c:pt idx="30">
                  <c:v>1.2368962655617892</c:v>
                </c:pt>
                <c:pt idx="31">
                  <c:v>1.2686115544223482</c:v>
                </c:pt>
                <c:pt idx="32">
                  <c:v>1.3003268432829067</c:v>
                </c:pt>
                <c:pt idx="33">
                  <c:v>1.3320421321434655</c:v>
                </c:pt>
                <c:pt idx="34">
                  <c:v>1.3637574210040242</c:v>
                </c:pt>
                <c:pt idx="35">
                  <c:v>1.3954727098645832</c:v>
                </c:pt>
                <c:pt idx="36">
                  <c:v>1.4271879987251417</c:v>
                </c:pt>
                <c:pt idx="37">
                  <c:v>1.4589032875857002</c:v>
                </c:pt>
                <c:pt idx="38">
                  <c:v>1.4906185764462589</c:v>
                </c:pt>
                <c:pt idx="39">
                  <c:v>1.5223338653068146</c:v>
                </c:pt>
                <c:pt idx="40">
                  <c:v>1.5540491541673731</c:v>
                </c:pt>
                <c:pt idx="41">
                  <c:v>1.5857644430279352</c:v>
                </c:pt>
                <c:pt idx="42">
                  <c:v>1.6174797318884906</c:v>
                </c:pt>
                <c:pt idx="43">
                  <c:v>1.6491950207490496</c:v>
                </c:pt>
                <c:pt idx="44">
                  <c:v>1.6809103096096081</c:v>
                </c:pt>
                <c:pt idx="45">
                  <c:v>1.7126255984701666</c:v>
                </c:pt>
                <c:pt idx="46">
                  <c:v>1.7443408873307256</c:v>
                </c:pt>
                <c:pt idx="47">
                  <c:v>1.7760561761912841</c:v>
                </c:pt>
                <c:pt idx="48">
                  <c:v>1.8077714650518431</c:v>
                </c:pt>
                <c:pt idx="49">
                  <c:v>1.8394867539124016</c:v>
                </c:pt>
                <c:pt idx="50">
                  <c:v>1.8712020427729601</c:v>
                </c:pt>
                <c:pt idx="51">
                  <c:v>1.9029173316335191</c:v>
                </c:pt>
                <c:pt idx="52">
                  <c:v>1.9346326204940776</c:v>
                </c:pt>
                <c:pt idx="53">
                  <c:v>1.9663479093546365</c:v>
                </c:pt>
                <c:pt idx="54">
                  <c:v>1.9980631982151951</c:v>
                </c:pt>
                <c:pt idx="55">
                  <c:v>2.0297784870757534</c:v>
                </c:pt>
                <c:pt idx="56">
                  <c:v>2.0614937759363126</c:v>
                </c:pt>
                <c:pt idx="57">
                  <c:v>2.0932090647968713</c:v>
                </c:pt>
                <c:pt idx="58">
                  <c:v>2.12492435365743</c:v>
                </c:pt>
                <c:pt idx="59">
                  <c:v>2.1566396425179883</c:v>
                </c:pt>
                <c:pt idx="60">
                  <c:v>2.1883549313785471</c:v>
                </c:pt>
                <c:pt idx="61">
                  <c:v>2.2200702202391094</c:v>
                </c:pt>
                <c:pt idx="62">
                  <c:v>2.2517855090996677</c:v>
                </c:pt>
                <c:pt idx="63">
                  <c:v>2.2835007979602264</c:v>
                </c:pt>
                <c:pt idx="64">
                  <c:v>2.3152160868207856</c:v>
                </c:pt>
                <c:pt idx="65">
                  <c:v>2.3469313756813439</c:v>
                </c:pt>
                <c:pt idx="66">
                  <c:v>2.3786466645419031</c:v>
                </c:pt>
                <c:pt idx="67">
                  <c:v>2.4103619534024614</c:v>
                </c:pt>
                <c:pt idx="68">
                  <c:v>2.4420772422630197</c:v>
                </c:pt>
                <c:pt idx="69">
                  <c:v>2.4737925311235784</c:v>
                </c:pt>
                <c:pt idx="70">
                  <c:v>2.5055078199841372</c:v>
                </c:pt>
                <c:pt idx="71">
                  <c:v>2.5372231088446964</c:v>
                </c:pt>
                <c:pt idx="72">
                  <c:v>2.5689383977052551</c:v>
                </c:pt>
                <c:pt idx="73">
                  <c:v>2.6006536865658134</c:v>
                </c:pt>
                <c:pt idx="74">
                  <c:v>2.6323689754263753</c:v>
                </c:pt>
                <c:pt idx="75">
                  <c:v>2.664084264286934</c:v>
                </c:pt>
                <c:pt idx="76">
                  <c:v>2.6957995531474932</c:v>
                </c:pt>
                <c:pt idx="77">
                  <c:v>2.7275148420080519</c:v>
                </c:pt>
                <c:pt idx="78">
                  <c:v>2.7592301308686102</c:v>
                </c:pt>
                <c:pt idx="79">
                  <c:v>2.790945419729169</c:v>
                </c:pt>
                <c:pt idx="80">
                  <c:v>2.8226607085897277</c:v>
                </c:pt>
                <c:pt idx="81">
                  <c:v>2.8543759974502865</c:v>
                </c:pt>
                <c:pt idx="82">
                  <c:v>2.8860912863108452</c:v>
                </c:pt>
                <c:pt idx="83">
                  <c:v>2.9178065751714035</c:v>
                </c:pt>
                <c:pt idx="84">
                  <c:v>2.9495218640319623</c:v>
                </c:pt>
                <c:pt idx="85">
                  <c:v>2.981237152892521</c:v>
                </c:pt>
                <c:pt idx="86">
                  <c:v>3.0129524417530802</c:v>
                </c:pt>
                <c:pt idx="87">
                  <c:v>3.0446677306136389</c:v>
                </c:pt>
                <c:pt idx="88">
                  <c:v>3.0763830194741972</c:v>
                </c:pt>
                <c:pt idx="89">
                  <c:v>3.108098308334756</c:v>
                </c:pt>
                <c:pt idx="90">
                  <c:v>3.1398135971953147</c:v>
                </c:pt>
                <c:pt idx="91">
                  <c:v>3.1715288860558704</c:v>
                </c:pt>
                <c:pt idx="92">
                  <c:v>3.2032441749164291</c:v>
                </c:pt>
                <c:pt idx="93">
                  <c:v>3.2349594637769874</c:v>
                </c:pt>
                <c:pt idx="94">
                  <c:v>3.2666747526375466</c:v>
                </c:pt>
                <c:pt idx="95">
                  <c:v>3.2983900414981049</c:v>
                </c:pt>
                <c:pt idx="96">
                  <c:v>3.3301053303586636</c:v>
                </c:pt>
                <c:pt idx="97">
                  <c:v>3.3618206192192224</c:v>
                </c:pt>
                <c:pt idx="98">
                  <c:v>3.3935359080797807</c:v>
                </c:pt>
                <c:pt idx="99">
                  <c:v>3.4252511969403403</c:v>
                </c:pt>
                <c:pt idx="100">
                  <c:v>3.4569664858008986</c:v>
                </c:pt>
                <c:pt idx="101">
                  <c:v>3.4886817746614573</c:v>
                </c:pt>
                <c:pt idx="102">
                  <c:v>3.5203970635220161</c:v>
                </c:pt>
                <c:pt idx="103">
                  <c:v>3.5521123523825744</c:v>
                </c:pt>
                <c:pt idx="104">
                  <c:v>3.5838276412431336</c:v>
                </c:pt>
                <c:pt idx="105">
                  <c:v>3.6155429301036919</c:v>
                </c:pt>
                <c:pt idx="106">
                  <c:v>3.6472582189642506</c:v>
                </c:pt>
                <c:pt idx="107">
                  <c:v>3.6789735078248098</c:v>
                </c:pt>
                <c:pt idx="108">
                  <c:v>3.7106887966853677</c:v>
                </c:pt>
                <c:pt idx="109">
                  <c:v>3.7424040855459273</c:v>
                </c:pt>
                <c:pt idx="110">
                  <c:v>3.7741193744064856</c:v>
                </c:pt>
                <c:pt idx="111">
                  <c:v>3.8058346632670443</c:v>
                </c:pt>
                <c:pt idx="112">
                  <c:v>3.8375499521276031</c:v>
                </c:pt>
                <c:pt idx="113">
                  <c:v>3.8692652409881614</c:v>
                </c:pt>
                <c:pt idx="114">
                  <c:v>3.9009805298487206</c:v>
                </c:pt>
                <c:pt idx="115">
                  <c:v>3.9326958187092789</c:v>
                </c:pt>
                <c:pt idx="116">
                  <c:v>3.9644111075698376</c:v>
                </c:pt>
                <c:pt idx="117">
                  <c:v>3.9961263964303968</c:v>
                </c:pt>
                <c:pt idx="118">
                  <c:v>4.0278416852909551</c:v>
                </c:pt>
                <c:pt idx="119">
                  <c:v>4.0595569741515138</c:v>
                </c:pt>
                <c:pt idx="120">
                  <c:v>4.0912722630120726</c:v>
                </c:pt>
                <c:pt idx="121">
                  <c:v>4.1229875518726313</c:v>
                </c:pt>
                <c:pt idx="122">
                  <c:v>4.1547028407331901</c:v>
                </c:pt>
                <c:pt idx="123">
                  <c:v>4.1864181295937488</c:v>
                </c:pt>
                <c:pt idx="124">
                  <c:v>4.2181334184543076</c:v>
                </c:pt>
                <c:pt idx="125">
                  <c:v>4.2498487073148663</c:v>
                </c:pt>
                <c:pt idx="126">
                  <c:v>4.281563996175425</c:v>
                </c:pt>
                <c:pt idx="127">
                  <c:v>4.3132792850359838</c:v>
                </c:pt>
                <c:pt idx="128">
                  <c:v>4.3449945738965416</c:v>
                </c:pt>
                <c:pt idx="129">
                  <c:v>4.3767098627571013</c:v>
                </c:pt>
                <c:pt idx="130">
                  <c:v>4.4084251516176591</c:v>
                </c:pt>
                <c:pt idx="131">
                  <c:v>4.4401404404782188</c:v>
                </c:pt>
                <c:pt idx="132">
                  <c:v>4.4718557293387775</c:v>
                </c:pt>
                <c:pt idx="133">
                  <c:v>4.5035710181993354</c:v>
                </c:pt>
                <c:pt idx="134">
                  <c:v>4.535286307059895</c:v>
                </c:pt>
                <c:pt idx="135">
                  <c:v>4.5670015959204528</c:v>
                </c:pt>
                <c:pt idx="136">
                  <c:v>4.5987168847810116</c:v>
                </c:pt>
                <c:pt idx="137">
                  <c:v>4.6304321736415703</c:v>
                </c:pt>
                <c:pt idx="138">
                  <c:v>4.6621474625021291</c:v>
                </c:pt>
                <c:pt idx="139">
                  <c:v>4.6938627513626887</c:v>
                </c:pt>
                <c:pt idx="140">
                  <c:v>4.7255780402232466</c:v>
                </c:pt>
                <c:pt idx="141">
                  <c:v>4.7572933290838053</c:v>
                </c:pt>
                <c:pt idx="142">
                  <c:v>4.7890086179443641</c:v>
                </c:pt>
                <c:pt idx="143">
                  <c:v>4.8207239068049228</c:v>
                </c:pt>
                <c:pt idx="144">
                  <c:v>4.8524391956654815</c:v>
                </c:pt>
                <c:pt idx="145">
                  <c:v>4.8841544845260714</c:v>
                </c:pt>
                <c:pt idx="146">
                  <c:v>4.915869773386631</c:v>
                </c:pt>
                <c:pt idx="147">
                  <c:v>4.9475850622471889</c:v>
                </c:pt>
                <c:pt idx="148">
                  <c:v>4.9793003511077485</c:v>
                </c:pt>
                <c:pt idx="149">
                  <c:v>5.0110156399683063</c:v>
                </c:pt>
                <c:pt idx="150">
                  <c:v>5.042730928828866</c:v>
                </c:pt>
                <c:pt idx="151">
                  <c:v>5.0744462176894238</c:v>
                </c:pt>
                <c:pt idx="152">
                  <c:v>5.1061615065499835</c:v>
                </c:pt>
                <c:pt idx="153">
                  <c:v>5.1378767954105404</c:v>
                </c:pt>
                <c:pt idx="154">
                  <c:v>5.1695920842711001</c:v>
                </c:pt>
                <c:pt idx="155">
                  <c:v>5.2013073731316597</c:v>
                </c:pt>
                <c:pt idx="156">
                  <c:v>5.2330226619922176</c:v>
                </c:pt>
                <c:pt idx="157">
                  <c:v>5.2647379508527772</c:v>
                </c:pt>
                <c:pt idx="158">
                  <c:v>5.2964532397133341</c:v>
                </c:pt>
                <c:pt idx="159">
                  <c:v>5.3281685285738938</c:v>
                </c:pt>
                <c:pt idx="160">
                  <c:v>5.3598838174344525</c:v>
                </c:pt>
                <c:pt idx="161">
                  <c:v>5.3915991062950113</c:v>
                </c:pt>
                <c:pt idx="162">
                  <c:v>5.4233143951555709</c:v>
                </c:pt>
                <c:pt idx="163">
                  <c:v>5.4550296840161279</c:v>
                </c:pt>
                <c:pt idx="164">
                  <c:v>5.4867449728766866</c:v>
                </c:pt>
                <c:pt idx="165">
                  <c:v>5.5184602617372462</c:v>
                </c:pt>
                <c:pt idx="166">
                  <c:v>5.550175550597805</c:v>
                </c:pt>
                <c:pt idx="167">
                  <c:v>5.5818908394583637</c:v>
                </c:pt>
                <c:pt idx="168">
                  <c:v>5.6136061283189216</c:v>
                </c:pt>
                <c:pt idx="169">
                  <c:v>5.6453214171794803</c:v>
                </c:pt>
                <c:pt idx="170">
                  <c:v>5.67703670604004</c:v>
                </c:pt>
                <c:pt idx="171">
                  <c:v>5.7087519949005978</c:v>
                </c:pt>
                <c:pt idx="172">
                  <c:v>5.7404672837611574</c:v>
                </c:pt>
                <c:pt idx="173">
                  <c:v>5.7721825726217144</c:v>
                </c:pt>
                <c:pt idx="174">
                  <c:v>5.803897861482274</c:v>
                </c:pt>
                <c:pt idx="175">
                  <c:v>5.8356131503428337</c:v>
                </c:pt>
                <c:pt idx="176">
                  <c:v>5.8673284392033915</c:v>
                </c:pt>
                <c:pt idx="177">
                  <c:v>5.8990437280639512</c:v>
                </c:pt>
                <c:pt idx="178">
                  <c:v>5.9307590169245081</c:v>
                </c:pt>
                <c:pt idx="179">
                  <c:v>5.9624743057850678</c:v>
                </c:pt>
                <c:pt idx="180">
                  <c:v>5.9941895946456265</c:v>
                </c:pt>
                <c:pt idx="181">
                  <c:v>6.0259048835061853</c:v>
                </c:pt>
                <c:pt idx="182">
                  <c:v>6.0576201723667449</c:v>
                </c:pt>
                <c:pt idx="183">
                  <c:v>6.0893354612273018</c:v>
                </c:pt>
                <c:pt idx="184">
                  <c:v>6.1210507500878615</c:v>
                </c:pt>
                <c:pt idx="185">
                  <c:v>6.1527660389484202</c:v>
                </c:pt>
                <c:pt idx="186">
                  <c:v>6.184481327808979</c:v>
                </c:pt>
                <c:pt idx="187">
                  <c:v>6.2161966166695377</c:v>
                </c:pt>
                <c:pt idx="188">
                  <c:v>6.2479119055300956</c:v>
                </c:pt>
                <c:pt idx="189">
                  <c:v>6.2796271943906543</c:v>
                </c:pt>
                <c:pt idx="190">
                  <c:v>6.3113424832512139</c:v>
                </c:pt>
                <c:pt idx="191">
                  <c:v>6.3430577721117718</c:v>
                </c:pt>
                <c:pt idx="192">
                  <c:v>6.3747730609723314</c:v>
                </c:pt>
                <c:pt idx="193">
                  <c:v>6.4064883498328884</c:v>
                </c:pt>
                <c:pt idx="194">
                  <c:v>6.438203638693448</c:v>
                </c:pt>
                <c:pt idx="195">
                  <c:v>6.4699189275540077</c:v>
                </c:pt>
                <c:pt idx="196">
                  <c:v>6.5016342164145655</c:v>
                </c:pt>
                <c:pt idx="197">
                  <c:v>6.5333495052751251</c:v>
                </c:pt>
                <c:pt idx="198">
                  <c:v>6.5650647941356821</c:v>
                </c:pt>
                <c:pt idx="199">
                  <c:v>6.5967800829962417</c:v>
                </c:pt>
                <c:pt idx="200">
                  <c:v>6.6284953718568014</c:v>
                </c:pt>
                <c:pt idx="201">
                  <c:v>6.6602106607173592</c:v>
                </c:pt>
                <c:pt idx="202">
                  <c:v>6.6919259495779189</c:v>
                </c:pt>
                <c:pt idx="203">
                  <c:v>6.7236412384384758</c:v>
                </c:pt>
                <c:pt idx="204">
                  <c:v>6.7553565272990355</c:v>
                </c:pt>
                <c:pt idx="205">
                  <c:v>6.7870718161595942</c:v>
                </c:pt>
                <c:pt idx="206">
                  <c:v>6.8187871050201529</c:v>
                </c:pt>
                <c:pt idx="207">
                  <c:v>6.8505023938807117</c:v>
                </c:pt>
                <c:pt idx="208">
                  <c:v>6.8822176827412695</c:v>
                </c:pt>
                <c:pt idx="209">
                  <c:v>6.9139329716018283</c:v>
                </c:pt>
                <c:pt idx="210">
                  <c:v>6.9456482604623879</c:v>
                </c:pt>
                <c:pt idx="211">
                  <c:v>6.9773635493229467</c:v>
                </c:pt>
                <c:pt idx="212">
                  <c:v>7.0090788381835054</c:v>
                </c:pt>
                <c:pt idx="213">
                  <c:v>7.0407941270440624</c:v>
                </c:pt>
                <c:pt idx="214">
                  <c:v>7.072509415904622</c:v>
                </c:pt>
                <c:pt idx="215">
                  <c:v>7.1042247047651816</c:v>
                </c:pt>
                <c:pt idx="216">
                  <c:v>7.1359399936257395</c:v>
                </c:pt>
                <c:pt idx="217">
                  <c:v>7.1676552824862991</c:v>
                </c:pt>
                <c:pt idx="218">
                  <c:v>7.1993705713468561</c:v>
                </c:pt>
                <c:pt idx="219">
                  <c:v>7.2310858602074157</c:v>
                </c:pt>
                <c:pt idx="220">
                  <c:v>7.2628011490679754</c:v>
                </c:pt>
                <c:pt idx="221">
                  <c:v>7.2945164379285332</c:v>
                </c:pt>
                <c:pt idx="222">
                  <c:v>7.3262317267890928</c:v>
                </c:pt>
                <c:pt idx="223">
                  <c:v>7.3579470156496498</c:v>
                </c:pt>
                <c:pt idx="224">
                  <c:v>7.3896623045102094</c:v>
                </c:pt>
                <c:pt idx="225">
                  <c:v>7.4213775933707682</c:v>
                </c:pt>
                <c:pt idx="226">
                  <c:v>7.4530928822313269</c:v>
                </c:pt>
                <c:pt idx="227">
                  <c:v>7.4848081710918866</c:v>
                </c:pt>
                <c:pt idx="228">
                  <c:v>7.5165234599524435</c:v>
                </c:pt>
                <c:pt idx="229">
                  <c:v>7.5482387488130023</c:v>
                </c:pt>
                <c:pt idx="230">
                  <c:v>7.5799540376735619</c:v>
                </c:pt>
                <c:pt idx="231">
                  <c:v>7.6116693265340887</c:v>
                </c:pt>
                <c:pt idx="232">
                  <c:v>7.6433846153946794</c:v>
                </c:pt>
                <c:pt idx="233">
                  <c:v>7.6750999042552062</c:v>
                </c:pt>
                <c:pt idx="234">
                  <c:v>7.7068151931157649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9BC1-494D-BA88-D0EE10E4E70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26643376"/>
        <c:axId val="366000224"/>
      </c:scatterChart>
      <c:valAx>
        <c:axId val="32664337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Deflection (°)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66000224"/>
        <c:crosses val="autoZero"/>
        <c:crossBetween val="midCat"/>
      </c:valAx>
      <c:valAx>
        <c:axId val="3660002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Hanging</a:t>
                </a:r>
                <a:r>
                  <a:rPr lang="en-US" baseline="0"/>
                  <a:t> Mass (kg)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2664337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205740</xdr:colOff>
      <xdr:row>4</xdr:row>
      <xdr:rowOff>99060</xdr:rowOff>
    </xdr:from>
    <xdr:to>
      <xdr:col>13</xdr:col>
      <xdr:colOff>449580</xdr:colOff>
      <xdr:row>19</xdr:row>
      <xdr:rowOff>99060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41"/>
  <sheetViews>
    <sheetView tabSelected="1" workbookViewId="0">
      <selection activeCell="C1" sqref="C1"/>
    </sheetView>
  </sheetViews>
  <sheetFormatPr defaultRowHeight="14.4" x14ac:dyDescent="0.3"/>
  <cols>
    <col min="1" max="2" width="11.109375" customWidth="1"/>
    <col min="3" max="3" width="18.88671875" customWidth="1"/>
    <col min="4" max="4" width="14.5546875" customWidth="1"/>
    <col min="6" max="6" width="16.5546875" customWidth="1"/>
    <col min="9" max="9" width="9.77734375" customWidth="1"/>
  </cols>
  <sheetData>
    <row r="1" spans="1:10" x14ac:dyDescent="0.3">
      <c r="A1" s="1" t="s">
        <v>3</v>
      </c>
      <c r="B1" s="1" t="s">
        <v>6</v>
      </c>
      <c r="C1" s="1" t="s">
        <v>5</v>
      </c>
      <c r="D1" s="1" t="s">
        <v>4</v>
      </c>
      <c r="E1" s="1" t="s">
        <v>7</v>
      </c>
      <c r="F1" s="1" t="s">
        <v>2</v>
      </c>
    </row>
    <row r="2" spans="1:10" x14ac:dyDescent="0.3">
      <c r="A2" s="1">
        <v>0</v>
      </c>
      <c r="B2" s="1">
        <f>33*A2</f>
        <v>0</v>
      </c>
      <c r="C2" s="1">
        <f t="shared" ref="C2:C65" si="0">$J$3/(SIN((45-A2)*PI()/180))</f>
        <v>30.000000000000004</v>
      </c>
      <c r="D2" s="1">
        <f>SQRT(C2^2-$J$3^2)</f>
        <v>21.21320343559643</v>
      </c>
      <c r="E2" s="1">
        <f t="shared" ref="E2:E65" si="1">B2/D2</f>
        <v>0</v>
      </c>
      <c r="F2" s="1">
        <f>(2*D2*E2)/(9.81*$J$3)</f>
        <v>0</v>
      </c>
      <c r="I2" t="s">
        <v>0</v>
      </c>
      <c r="J2">
        <f>SQRT(30^2+30^2)</f>
        <v>42.426406871192853</v>
      </c>
    </row>
    <row r="3" spans="1:10" x14ac:dyDescent="0.3">
      <c r="A3" s="1">
        <v>1</v>
      </c>
      <c r="B3" s="1">
        <f t="shared" ref="B3:B66" si="2">33*A3</f>
        <v>33</v>
      </c>
      <c r="C3" s="1">
        <f t="shared" si="0"/>
        <v>30.537605732123762</v>
      </c>
      <c r="D3" s="1">
        <f t="shared" ref="D3:D66" si="3">SQRT(C3^2-$J$3^2)</f>
        <v>21.966915210166356</v>
      </c>
      <c r="E3" s="1">
        <f t="shared" si="1"/>
        <v>1.5022591785999837</v>
      </c>
      <c r="F3" s="1">
        <f t="shared" ref="F3:F66" si="4">(2*D3*E3)/(9.81*$J$3)</f>
        <v>0.31715288860558705</v>
      </c>
      <c r="I3" t="s">
        <v>1</v>
      </c>
      <c r="J3">
        <f>J2/2</f>
        <v>21.213203435596427</v>
      </c>
    </row>
    <row r="4" spans="1:10" x14ac:dyDescent="0.3">
      <c r="A4" s="1">
        <v>1.1000000000000001</v>
      </c>
      <c r="B4" s="1">
        <f t="shared" si="2"/>
        <v>36.300000000000004</v>
      </c>
      <c r="C4" s="1">
        <f t="shared" si="0"/>
        <v>30.592944192755279</v>
      </c>
      <c r="D4" s="1">
        <f t="shared" si="3"/>
        <v>22.043779947664124</v>
      </c>
      <c r="E4" s="1">
        <f t="shared" si="1"/>
        <v>1.6467230250974514</v>
      </c>
      <c r="F4" s="1">
        <f t="shared" si="4"/>
        <v>0.34886817746614579</v>
      </c>
    </row>
    <row r="5" spans="1:10" x14ac:dyDescent="0.3">
      <c r="A5" s="1">
        <v>1.2</v>
      </c>
      <c r="B5" s="1">
        <f t="shared" si="2"/>
        <v>39.6</v>
      </c>
      <c r="C5" s="1">
        <f t="shared" si="0"/>
        <v>30.648577110099879</v>
      </c>
      <c r="D5" s="1">
        <f t="shared" si="3"/>
        <v>22.120924005875935</v>
      </c>
      <c r="E5" s="1">
        <f t="shared" si="1"/>
        <v>1.7901603020507253</v>
      </c>
      <c r="F5" s="1">
        <f t="shared" si="4"/>
        <v>0.38058346632670442</v>
      </c>
    </row>
    <row r="6" spans="1:10" x14ac:dyDescent="0.3">
      <c r="A6" s="1">
        <v>1.3</v>
      </c>
      <c r="B6" s="1">
        <f t="shared" si="2"/>
        <v>42.9</v>
      </c>
      <c r="C6" s="1">
        <f t="shared" si="0"/>
        <v>30.704506433348072</v>
      </c>
      <c r="D6" s="1">
        <f t="shared" si="3"/>
        <v>22.198349382679631</v>
      </c>
      <c r="E6" s="1">
        <f t="shared" si="1"/>
        <v>1.9325761235866001</v>
      </c>
      <c r="F6" s="1">
        <f t="shared" si="4"/>
        <v>0.41229875518726311</v>
      </c>
    </row>
    <row r="7" spans="1:10" x14ac:dyDescent="0.3">
      <c r="A7" s="1">
        <v>1.4</v>
      </c>
      <c r="B7" s="1">
        <f t="shared" si="2"/>
        <v>46.199999999999996</v>
      </c>
      <c r="C7" s="1">
        <f t="shared" si="0"/>
        <v>30.760734129842785</v>
      </c>
      <c r="D7" s="1">
        <f t="shared" si="3"/>
        <v>22.276058093991288</v>
      </c>
      <c r="E7" s="1">
        <f t="shared" si="1"/>
        <v>2.0739755573030183</v>
      </c>
      <c r="F7" s="1">
        <f t="shared" si="4"/>
        <v>0.4440140440478218</v>
      </c>
    </row>
    <row r="8" spans="1:10" x14ac:dyDescent="0.3">
      <c r="A8" s="1">
        <v>1.5</v>
      </c>
      <c r="B8" s="1">
        <f t="shared" si="2"/>
        <v>49.5</v>
      </c>
      <c r="C8" s="1">
        <f t="shared" si="0"/>
        <v>30.817262185287039</v>
      </c>
      <c r="D8" s="1">
        <f t="shared" si="3"/>
        <v>22.354052173973344</v>
      </c>
      <c r="E8" s="1">
        <f t="shared" si="1"/>
        <v>2.2143636247584895</v>
      </c>
      <c r="F8" s="1">
        <f t="shared" si="4"/>
        <v>0.4757293329083806</v>
      </c>
    </row>
    <row r="9" spans="1:10" x14ac:dyDescent="0.3">
      <c r="A9" s="1">
        <v>1.6</v>
      </c>
      <c r="B9" s="1">
        <f t="shared" si="2"/>
        <v>52.800000000000004</v>
      </c>
      <c r="C9" s="1">
        <f t="shared" si="0"/>
        <v>30.874092603954622</v>
      </c>
      <c r="D9" s="1">
        <f t="shared" si="3"/>
        <v>22.432333675245772</v>
      </c>
      <c r="E9" s="1">
        <f t="shared" si="1"/>
        <v>2.3537453019551484</v>
      </c>
      <c r="F9" s="1">
        <f t="shared" si="4"/>
        <v>0.50744462176893923</v>
      </c>
    </row>
    <row r="10" spans="1:10" x14ac:dyDescent="0.3">
      <c r="A10" s="1">
        <v>1.7</v>
      </c>
      <c r="B10" s="1">
        <f t="shared" si="2"/>
        <v>56.1</v>
      </c>
      <c r="C10" s="1">
        <f t="shared" si="0"/>
        <v>30.93122740890367</v>
      </c>
      <c r="D10" s="1">
        <f t="shared" si="3"/>
        <v>22.510904669100121</v>
      </c>
      <c r="E10" s="1">
        <f t="shared" si="1"/>
        <v>2.4921255198155752</v>
      </c>
      <c r="F10" s="1">
        <f t="shared" si="4"/>
        <v>0.53915991062949786</v>
      </c>
    </row>
    <row r="11" spans="1:10" x14ac:dyDescent="0.3">
      <c r="A11" s="1">
        <v>1.8</v>
      </c>
      <c r="B11" s="1">
        <f t="shared" si="2"/>
        <v>59.4</v>
      </c>
      <c r="C11" s="1">
        <f t="shared" si="0"/>
        <v>30.988668642193151</v>
      </c>
      <c r="D11" s="1">
        <f t="shared" si="3"/>
        <v>22.589767245716477</v>
      </c>
      <c r="E11" s="1">
        <f t="shared" si="1"/>
        <v>2.629509164653459</v>
      </c>
      <c r="F11" s="1">
        <f t="shared" si="4"/>
        <v>0.57087519949005661</v>
      </c>
    </row>
    <row r="12" spans="1:10" x14ac:dyDescent="0.3">
      <c r="A12" s="1">
        <v>1.9</v>
      </c>
      <c r="B12" s="1">
        <f t="shared" si="2"/>
        <v>62.699999999999996</v>
      </c>
      <c r="C12" s="1">
        <f t="shared" si="0"/>
        <v>31.046418365102461</v>
      </c>
      <c r="D12" s="1">
        <f t="shared" si="3"/>
        <v>22.668923514383547</v>
      </c>
      <c r="E12" s="1">
        <f t="shared" si="1"/>
        <v>2.7659010786381861</v>
      </c>
      <c r="F12" s="1">
        <f t="shared" si="4"/>
        <v>0.60259048835061535</v>
      </c>
    </row>
    <row r="13" spans="1:10" x14ac:dyDescent="0.3">
      <c r="A13" s="1">
        <v>2</v>
      </c>
      <c r="B13" s="1">
        <f t="shared" si="2"/>
        <v>66</v>
      </c>
      <c r="C13" s="1">
        <f t="shared" si="0"/>
        <v>31.104478658354022</v>
      </c>
      <c r="D13" s="1">
        <f t="shared" si="3"/>
        <v>22.748375603721705</v>
      </c>
      <c r="E13" s="1">
        <f t="shared" si="1"/>
        <v>2.901306060253471</v>
      </c>
      <c r="F13" s="1">
        <f t="shared" si="4"/>
        <v>0.63430577721117409</v>
      </c>
    </row>
    <row r="14" spans="1:10" x14ac:dyDescent="0.3">
      <c r="A14" s="1">
        <v>2.1</v>
      </c>
      <c r="B14" s="1">
        <f t="shared" si="2"/>
        <v>69.3</v>
      </c>
      <c r="C14" s="1">
        <f t="shared" si="0"/>
        <v>31.162851622339002</v>
      </c>
      <c r="D14" s="1">
        <f t="shared" si="3"/>
        <v>22.828125661909183</v>
      </c>
      <c r="E14" s="1">
        <f t="shared" si="1"/>
        <v>3.0357288647500917</v>
      </c>
      <c r="F14" s="1">
        <f t="shared" si="4"/>
        <v>0.66602106607173273</v>
      </c>
    </row>
    <row r="15" spans="1:10" x14ac:dyDescent="0.3">
      <c r="A15" s="1">
        <v>2.2000000000000002</v>
      </c>
      <c r="B15" s="1">
        <f t="shared" si="2"/>
        <v>72.600000000000009</v>
      </c>
      <c r="C15" s="1">
        <f t="shared" si="0"/>
        <v>31.221539377346243</v>
      </c>
      <c r="D15" s="1">
        <f t="shared" si="3"/>
        <v>22.908175856911477</v>
      </c>
      <c r="E15" s="1">
        <f t="shared" si="1"/>
        <v>3.1691742045928257</v>
      </c>
      <c r="F15" s="1">
        <f t="shared" si="4"/>
        <v>0.69773635493229158</v>
      </c>
    </row>
    <row r="16" spans="1:10" x14ac:dyDescent="0.3">
      <c r="A16" s="1">
        <v>2.2999999999999998</v>
      </c>
      <c r="B16" s="1">
        <f t="shared" si="2"/>
        <v>75.899999999999991</v>
      </c>
      <c r="C16" s="1">
        <f t="shared" si="0"/>
        <v>31.28054406379437</v>
      </c>
      <c r="D16" s="1">
        <f t="shared" si="3"/>
        <v>22.988528376713919</v>
      </c>
      <c r="E16" s="1">
        <f t="shared" si="1"/>
        <v>3.3016467499016771</v>
      </c>
      <c r="F16" s="1">
        <f t="shared" si="4"/>
        <v>0.7294516437928501</v>
      </c>
    </row>
    <row r="17" spans="1:6" x14ac:dyDescent="0.3">
      <c r="A17" s="1">
        <v>2.4</v>
      </c>
      <c r="B17" s="1">
        <f t="shared" si="2"/>
        <v>79.2</v>
      </c>
      <c r="C17" s="1">
        <f t="shared" si="0"/>
        <v>31.339867842467207</v>
      </c>
      <c r="D17" s="1">
        <f t="shared" si="3"/>
        <v>23.069185429557546</v>
      </c>
      <c r="E17" s="1">
        <f t="shared" si="1"/>
        <v>3.4331511288874759</v>
      </c>
      <c r="F17" s="1">
        <f t="shared" si="4"/>
        <v>0.76116693265340885</v>
      </c>
    </row>
    <row r="18" spans="1:6" x14ac:dyDescent="0.3">
      <c r="A18" s="1">
        <v>2.5</v>
      </c>
      <c r="B18" s="1">
        <f t="shared" si="2"/>
        <v>82.5</v>
      </c>
      <c r="C18" s="1">
        <f t="shared" si="0"/>
        <v>31.399512894752476</v>
      </c>
      <c r="D18" s="1">
        <f t="shared" si="3"/>
        <v>23.150149244178255</v>
      </c>
      <c r="E18" s="1">
        <f t="shared" si="1"/>
        <v>3.5636919282819268</v>
      </c>
      <c r="F18" s="1">
        <f t="shared" si="4"/>
        <v>0.79288222151396759</v>
      </c>
    </row>
    <row r="19" spans="1:6" x14ac:dyDescent="0.3">
      <c r="A19" s="1">
        <v>2.6</v>
      </c>
      <c r="B19" s="1">
        <f t="shared" si="2"/>
        <v>85.8</v>
      </c>
      <c r="C19" s="1">
        <f t="shared" si="0"/>
        <v>31.459481422883936</v>
      </c>
      <c r="D19" s="1">
        <f t="shared" si="3"/>
        <v>23.231422070049423</v>
      </c>
      <c r="E19" s="1">
        <f t="shared" si="1"/>
        <v>3.6932736937621944</v>
      </c>
      <c r="F19" s="1">
        <f t="shared" si="4"/>
        <v>0.82459751037452622</v>
      </c>
    </row>
    <row r="20" spans="1:6" x14ac:dyDescent="0.3">
      <c r="A20" s="1">
        <v>2.7</v>
      </c>
      <c r="B20" s="1">
        <f t="shared" si="2"/>
        <v>89.100000000000009</v>
      </c>
      <c r="C20" s="1">
        <f t="shared" si="0"/>
        <v>31.519775650186887</v>
      </c>
      <c r="D20" s="1">
        <f t="shared" si="3"/>
        <v>23.313006177627848</v>
      </c>
      <c r="E20" s="1">
        <f t="shared" si="1"/>
        <v>3.8219009303701106</v>
      </c>
      <c r="F20" s="1">
        <f t="shared" si="4"/>
        <v>0.85631279923508508</v>
      </c>
    </row>
    <row r="21" spans="1:6" x14ac:dyDescent="0.3">
      <c r="A21" s="1">
        <v>2.8</v>
      </c>
      <c r="B21" s="1">
        <f t="shared" si="2"/>
        <v>92.399999999999991</v>
      </c>
      <c r="C21" s="1">
        <f t="shared" si="0"/>
        <v>31.580397821327267</v>
      </c>
      <c r="D21" s="1">
        <f t="shared" si="3"/>
        <v>23.394903858603307</v>
      </c>
      <c r="E21" s="1">
        <f t="shared" si="1"/>
        <v>3.949578102926059</v>
      </c>
      <c r="F21" s="1">
        <f t="shared" si="4"/>
        <v>0.8880280880956436</v>
      </c>
    </row>
    <row r="22" spans="1:6" x14ac:dyDescent="0.3">
      <c r="A22" s="1">
        <v>2.9</v>
      </c>
      <c r="B22" s="1">
        <f t="shared" si="2"/>
        <v>95.7</v>
      </c>
      <c r="C22" s="1">
        <f t="shared" si="0"/>
        <v>31.641350202564198</v>
      </c>
      <c r="D22" s="1">
        <f t="shared" si="3"/>
        <v>23.477117426151562</v>
      </c>
      <c r="E22" s="1">
        <f t="shared" si="1"/>
        <v>4.0763096364376548</v>
      </c>
      <c r="F22" s="1">
        <f t="shared" si="4"/>
        <v>0.91974337695620245</v>
      </c>
    </row>
    <row r="23" spans="1:6" x14ac:dyDescent="0.3">
      <c r="A23" s="1">
        <v>3</v>
      </c>
      <c r="B23" s="1">
        <f t="shared" si="2"/>
        <v>99</v>
      </c>
      <c r="C23" s="1">
        <f t="shared" si="0"/>
        <v>31.702635082006211</v>
      </c>
      <c r="D23" s="1">
        <f t="shared" si="3"/>
        <v>23.559649215191019</v>
      </c>
      <c r="E23" s="1">
        <f t="shared" si="1"/>
        <v>4.202099916503248</v>
      </c>
      <c r="F23" s="1">
        <f t="shared" si="4"/>
        <v>0.95145866581676108</v>
      </c>
    </row>
    <row r="24" spans="1:6" x14ac:dyDescent="0.3">
      <c r="A24" s="1">
        <v>3.1</v>
      </c>
      <c r="B24" s="1">
        <f t="shared" si="2"/>
        <v>102.3</v>
      </c>
      <c r="C24" s="1">
        <f t="shared" si="0"/>
        <v>31.764254769871144</v>
      </c>
      <c r="D24" s="1">
        <f t="shared" si="3"/>
        <v>23.642501582643106</v>
      </c>
      <c r="E24" s="1">
        <f t="shared" si="1"/>
        <v>4.3269532897103602</v>
      </c>
      <c r="F24" s="1">
        <f t="shared" si="4"/>
        <v>0.98317395467731961</v>
      </c>
    </row>
    <row r="25" spans="1:6" x14ac:dyDescent="0.3">
      <c r="A25" s="1">
        <v>3.2</v>
      </c>
      <c r="B25" s="1">
        <f t="shared" si="2"/>
        <v>105.60000000000001</v>
      </c>
      <c r="C25" s="1">
        <f t="shared" si="0"/>
        <v>31.826211598749719</v>
      </c>
      <c r="D25" s="1">
        <f t="shared" si="3"/>
        <v>23.725676907696247</v>
      </c>
      <c r="E25" s="1">
        <f t="shared" si="1"/>
        <v>4.4508740640291276</v>
      </c>
      <c r="F25" s="1">
        <f t="shared" si="4"/>
        <v>1.0148892435378787</v>
      </c>
    </row>
    <row r="26" spans="1:6" x14ac:dyDescent="0.3">
      <c r="A26" s="1">
        <v>3.3</v>
      </c>
      <c r="B26" s="1">
        <f t="shared" si="2"/>
        <v>108.89999999999999</v>
      </c>
      <c r="C26" s="1">
        <f t="shared" si="0"/>
        <v>31.888507923872989</v>
      </c>
      <c r="D26" s="1">
        <f t="shared" si="3"/>
        <v>23.809177592073823</v>
      </c>
      <c r="E26" s="1">
        <f t="shared" si="1"/>
        <v>4.5738665092007746</v>
      </c>
      <c r="F26" s="1">
        <f t="shared" si="4"/>
        <v>1.0466045323984372</v>
      </c>
    </row>
    <row r="27" spans="1:6" x14ac:dyDescent="0.3">
      <c r="A27" s="1">
        <v>3.4</v>
      </c>
      <c r="B27" s="1">
        <f t="shared" si="2"/>
        <v>112.2</v>
      </c>
      <c r="C27" s="1">
        <f t="shared" si="0"/>
        <v>31.951146123383602</v>
      </c>
      <c r="D27" s="1">
        <f t="shared" si="3"/>
        <v>23.893006060305822</v>
      </c>
      <c r="E27" s="1">
        <f t="shared" si="1"/>
        <v>4.6959348571212756</v>
      </c>
      <c r="F27" s="1">
        <f t="shared" si="4"/>
        <v>1.0783198212589957</v>
      </c>
    </row>
    <row r="28" spans="1:6" x14ac:dyDescent="0.3">
      <c r="A28" s="1">
        <v>3.5</v>
      </c>
      <c r="B28" s="1">
        <f t="shared" si="2"/>
        <v>115.5</v>
      </c>
      <c r="C28" s="1">
        <f t="shared" si="0"/>
        <v>32.014128598610981</v>
      </c>
      <c r="D28" s="1">
        <f t="shared" si="3"/>
        <v>23.977164760004495</v>
      </c>
      <c r="E28" s="1">
        <f t="shared" si="1"/>
        <v>4.8170833022201887</v>
      </c>
      <c r="F28" s="1">
        <f t="shared" si="4"/>
        <v>1.1100351101195545</v>
      </c>
    </row>
    <row r="29" spans="1:6" x14ac:dyDescent="0.3">
      <c r="A29" s="1">
        <v>3.6</v>
      </c>
      <c r="B29" s="1">
        <f t="shared" si="2"/>
        <v>118.8</v>
      </c>
      <c r="C29" s="1">
        <f t="shared" si="0"/>
        <v>32.077457774350528</v>
      </c>
      <c r="D29" s="1">
        <f t="shared" si="3"/>
        <v>24.061656162143976</v>
      </c>
      <c r="E29" s="1">
        <f t="shared" si="1"/>
        <v>4.9373160018347848</v>
      </c>
      <c r="F29" s="1">
        <f t="shared" si="4"/>
        <v>1.1417503989801134</v>
      </c>
    </row>
    <row r="30" spans="1:6" x14ac:dyDescent="0.3">
      <c r="A30" s="1">
        <v>3.7</v>
      </c>
      <c r="B30" s="1">
        <f t="shared" si="2"/>
        <v>122.10000000000001</v>
      </c>
      <c r="C30" s="1">
        <f t="shared" si="0"/>
        <v>32.141136099146898</v>
      </c>
      <c r="D30" s="1">
        <f t="shared" si="3"/>
        <v>24.146482761344021</v>
      </c>
      <c r="E30" s="1">
        <f t="shared" si="1"/>
        <v>5.0566370765795039</v>
      </c>
      <c r="F30" s="1">
        <f t="shared" si="4"/>
        <v>1.1734656878406722</v>
      </c>
    </row>
    <row r="31" spans="1:6" x14ac:dyDescent="0.3">
      <c r="A31" s="1">
        <v>3.8</v>
      </c>
      <c r="B31" s="1">
        <f t="shared" si="2"/>
        <v>125.39999999999999</v>
      </c>
      <c r="C31" s="1">
        <f t="shared" si="0"/>
        <v>32.205166045581329</v>
      </c>
      <c r="D31" s="1">
        <f t="shared" si="3"/>
        <v>24.231647076157753</v>
      </c>
      <c r="E31" s="1">
        <f t="shared" si="1"/>
        <v>5.1750506107108514</v>
      </c>
      <c r="F31" s="1">
        <f t="shared" si="4"/>
        <v>1.2051809767012307</v>
      </c>
    </row>
    <row r="32" spans="1:6" x14ac:dyDescent="0.3">
      <c r="A32" s="1">
        <v>3.9</v>
      </c>
      <c r="B32" s="1">
        <f t="shared" si="2"/>
        <v>128.69999999999999</v>
      </c>
      <c r="C32" s="1">
        <f t="shared" si="0"/>
        <v>32.26955011056328</v>
      </c>
      <c r="D32" s="1">
        <f t="shared" si="3"/>
        <v>24.317151649363758</v>
      </c>
      <c r="E32" s="1">
        <f t="shared" si="1"/>
        <v>5.2925606524877402</v>
      </c>
      <c r="F32" s="1">
        <f t="shared" si="4"/>
        <v>1.2368962655617892</v>
      </c>
    </row>
    <row r="33" spans="1:6" x14ac:dyDescent="0.3">
      <c r="A33" s="1">
        <v>4</v>
      </c>
      <c r="B33" s="1">
        <f t="shared" si="2"/>
        <v>132</v>
      </c>
      <c r="C33" s="1">
        <f t="shared" si="0"/>
        <v>32.33429081562624</v>
      </c>
      <c r="D33" s="1">
        <f t="shared" si="3"/>
        <v>24.402999048262313</v>
      </c>
      <c r="E33" s="1">
        <f t="shared" si="1"/>
        <v>5.4091712145273982</v>
      </c>
      <c r="F33" s="1">
        <f t="shared" si="4"/>
        <v>1.2686115544223482</v>
      </c>
    </row>
    <row r="34" spans="1:6" x14ac:dyDescent="0.3">
      <c r="A34" s="1">
        <v>4.0999999999999996</v>
      </c>
      <c r="B34" s="1">
        <f t="shared" si="2"/>
        <v>135.29999999999998</v>
      </c>
      <c r="C34" s="1">
        <f t="shared" si="0"/>
        <v>32.399390707227923</v>
      </c>
      <c r="D34" s="1">
        <f t="shared" si="3"/>
        <v>24.489191864976007</v>
      </c>
      <c r="E34" s="1">
        <f t="shared" si="1"/>
        <v>5.5248862741568683</v>
      </c>
      <c r="F34" s="1">
        <f t="shared" si="4"/>
        <v>1.3003268432829067</v>
      </c>
    </row>
    <row r="35" spans="1:6" x14ac:dyDescent="0.3">
      <c r="A35" s="1">
        <v>4.2</v>
      </c>
      <c r="B35" s="1">
        <f t="shared" si="2"/>
        <v>138.6</v>
      </c>
      <c r="C35" s="1">
        <f t="shared" si="0"/>
        <v>32.46485235705493</v>
      </c>
      <c r="D35" s="1">
        <f t="shared" si="3"/>
        <v>24.575732716754857</v>
      </c>
      <c r="E35" s="1">
        <f t="shared" si="1"/>
        <v>5.6397097737601722</v>
      </c>
      <c r="F35" s="1">
        <f t="shared" si="4"/>
        <v>1.3320421321434655</v>
      </c>
    </row>
    <row r="36" spans="1:6" x14ac:dyDescent="0.3">
      <c r="A36" s="1">
        <v>4.3</v>
      </c>
      <c r="B36" s="1">
        <f t="shared" si="2"/>
        <v>141.9</v>
      </c>
      <c r="C36" s="1">
        <f t="shared" si="0"/>
        <v>32.530678362331777</v>
      </c>
      <c r="D36" s="1">
        <f t="shared" si="3"/>
        <v>24.662624246285734</v>
      </c>
      <c r="E36" s="1">
        <f t="shared" si="1"/>
        <v>5.7536456211212226</v>
      </c>
      <c r="F36" s="1">
        <f t="shared" si="4"/>
        <v>1.3637574210040242</v>
      </c>
    </row>
    <row r="37" spans="1:6" x14ac:dyDescent="0.3">
      <c r="A37" s="1">
        <v>4.4000000000000004</v>
      </c>
      <c r="B37" s="1">
        <f t="shared" si="2"/>
        <v>145.20000000000002</v>
      </c>
      <c r="C37" s="1">
        <f t="shared" si="0"/>
        <v>32.596871346134655</v>
      </c>
      <c r="D37" s="1">
        <f t="shared" si="3"/>
        <v>24.749869122006572</v>
      </c>
      <c r="E37" s="1">
        <f t="shared" si="1"/>
        <v>5.8666976897624927</v>
      </c>
      <c r="F37" s="1">
        <f t="shared" si="4"/>
        <v>1.3954727098645832</v>
      </c>
    </row>
    <row r="38" spans="1:6" x14ac:dyDescent="0.3">
      <c r="A38" s="1">
        <v>4.5</v>
      </c>
      <c r="B38" s="1">
        <f t="shared" si="2"/>
        <v>148.5</v>
      </c>
      <c r="C38" s="1">
        <f t="shared" si="0"/>
        <v>32.663433957709721</v>
      </c>
      <c r="D38" s="1">
        <f t="shared" si="3"/>
        <v>24.837470038425099</v>
      </c>
      <c r="E38" s="1">
        <f t="shared" si="1"/>
        <v>5.978869819279554</v>
      </c>
      <c r="F38" s="1">
        <f t="shared" si="4"/>
        <v>1.4271879987251417</v>
      </c>
    </row>
    <row r="39" spans="1:6" x14ac:dyDescent="0.3">
      <c r="A39" s="1">
        <v>4.5999999999999996</v>
      </c>
      <c r="B39" s="1">
        <f t="shared" si="2"/>
        <v>151.79999999999998</v>
      </c>
      <c r="C39" s="1">
        <f t="shared" si="0"/>
        <v>32.730368872796163</v>
      </c>
      <c r="D39" s="1">
        <f t="shared" si="3"/>
        <v>24.925429716442284</v>
      </c>
      <c r="E39" s="1">
        <f t="shared" si="1"/>
        <v>6.0901658156715248</v>
      </c>
      <c r="F39" s="1">
        <f t="shared" si="4"/>
        <v>1.4589032875857002</v>
      </c>
    </row>
    <row r="40" spans="1:6" x14ac:dyDescent="0.3">
      <c r="A40" s="1">
        <v>4.7</v>
      </c>
      <c r="B40" s="1">
        <f t="shared" si="2"/>
        <v>155.1</v>
      </c>
      <c r="C40" s="1">
        <f t="shared" si="0"/>
        <v>32.79767879395407</v>
      </c>
      <c r="D40" s="1">
        <f t="shared" si="3"/>
        <v>25.013750903680648</v>
      </c>
      <c r="E40" s="1">
        <f t="shared" si="1"/>
        <v>6.2005894516674749</v>
      </c>
      <c r="F40" s="1">
        <f t="shared" si="4"/>
        <v>1.4906185764462589</v>
      </c>
    </row>
    <row r="41" spans="1:6" x14ac:dyDescent="0.3">
      <c r="A41" s="1">
        <v>4.7999999999999901</v>
      </c>
      <c r="B41" s="1">
        <f t="shared" si="2"/>
        <v>158.39999999999966</v>
      </c>
      <c r="C41" s="1">
        <f t="shared" si="0"/>
        <v>32.86536645089722</v>
      </c>
      <c r="D41" s="1">
        <f t="shared" si="3"/>
        <v>25.102436374817497</v>
      </c>
      <c r="E41" s="1">
        <f t="shared" si="1"/>
        <v>6.3101444670488203</v>
      </c>
      <c r="F41" s="1">
        <f t="shared" si="4"/>
        <v>1.5223338653068146</v>
      </c>
    </row>
    <row r="42" spans="1:6" x14ac:dyDescent="0.3">
      <c r="A42" s="1">
        <v>4.8999999999999897</v>
      </c>
      <c r="B42" s="1">
        <f t="shared" si="2"/>
        <v>161.69999999999965</v>
      </c>
      <c r="C42" s="1">
        <f t="shared" si="0"/>
        <v>32.933434600830878</v>
      </c>
      <c r="D42" s="1">
        <f t="shared" si="3"/>
        <v>25.191488931923111</v>
      </c>
      <c r="E42" s="1">
        <f t="shared" si="1"/>
        <v>6.4188345689678741</v>
      </c>
      <c r="F42" s="1">
        <f t="shared" si="4"/>
        <v>1.5540491541673731</v>
      </c>
    </row>
    <row r="43" spans="1:6" x14ac:dyDescent="0.3">
      <c r="A43" s="1">
        <v>5</v>
      </c>
      <c r="B43" s="1">
        <f t="shared" si="2"/>
        <v>165</v>
      </c>
      <c r="C43" s="1">
        <f t="shared" si="0"/>
        <v>33.001886028794523</v>
      </c>
      <c r="D43" s="1">
        <f t="shared" si="3"/>
        <v>25.280911404803884</v>
      </c>
      <c r="E43" s="1">
        <f t="shared" si="1"/>
        <v>6.5266634322624411</v>
      </c>
      <c r="F43" s="1">
        <f t="shared" si="4"/>
        <v>1.5857644430279352</v>
      </c>
    </row>
    <row r="44" spans="1:6" x14ac:dyDescent="0.3">
      <c r="A44" s="1">
        <v>5.0999999999999899</v>
      </c>
      <c r="B44" s="1">
        <f t="shared" si="2"/>
        <v>168.29999999999967</v>
      </c>
      <c r="C44" s="1">
        <f t="shared" si="0"/>
        <v>33.070723548009894</v>
      </c>
      <c r="D44" s="1">
        <f t="shared" si="3"/>
        <v>25.370706651350808</v>
      </c>
      <c r="E44" s="1">
        <f t="shared" si="1"/>
        <v>6.6336346997665867</v>
      </c>
      <c r="F44" s="1">
        <f t="shared" si="4"/>
        <v>1.6174797318884906</v>
      </c>
    </row>
    <row r="45" spans="1:6" x14ac:dyDescent="0.3">
      <c r="A45" s="1">
        <v>5.1999999999999904</v>
      </c>
      <c r="B45" s="1">
        <f t="shared" si="2"/>
        <v>171.59999999999968</v>
      </c>
      <c r="C45" s="1">
        <f t="shared" si="0"/>
        <v>33.139950000234286</v>
      </c>
      <c r="D45" s="1">
        <f t="shared" si="3"/>
        <v>25.460877557893177</v>
      </c>
      <c r="E45" s="1">
        <f t="shared" si="1"/>
        <v>6.7397519826178041</v>
      </c>
      <c r="F45" s="1">
        <f t="shared" si="4"/>
        <v>1.6491950207490496</v>
      </c>
    </row>
    <row r="46" spans="1:6" x14ac:dyDescent="0.3">
      <c r="A46" s="1">
        <v>5.2999999999999901</v>
      </c>
      <c r="B46" s="1">
        <f t="shared" si="2"/>
        <v>174.89999999999966</v>
      </c>
      <c r="C46" s="1">
        <f t="shared" si="0"/>
        <v>33.20956825611902</v>
      </c>
      <c r="D46" s="1">
        <f t="shared" si="3"/>
        <v>25.551427039557456</v>
      </c>
      <c r="E46" s="1">
        <f t="shared" si="1"/>
        <v>6.8450188605602396</v>
      </c>
      <c r="F46" s="1">
        <f t="shared" si="4"/>
        <v>1.6809103096096081</v>
      </c>
    </row>
    <row r="47" spans="1:6" x14ac:dyDescent="0.3">
      <c r="A47" s="1">
        <v>5.3999999999999897</v>
      </c>
      <c r="B47" s="1">
        <f t="shared" si="2"/>
        <v>178.19999999999965</v>
      </c>
      <c r="C47" s="1">
        <f t="shared" si="0"/>
        <v>33.279581215573522</v>
      </c>
      <c r="D47" s="1">
        <f t="shared" si="3"/>
        <v>25.642358040631791</v>
      </c>
      <c r="E47" s="1">
        <f t="shared" si="1"/>
        <v>6.9494388822444293</v>
      </c>
      <c r="F47" s="1">
        <f t="shared" si="4"/>
        <v>1.7126255984701666</v>
      </c>
    </row>
    <row r="48" spans="1:6" x14ac:dyDescent="0.3">
      <c r="A48" s="1">
        <v>5.4999999999999902</v>
      </c>
      <c r="B48" s="1">
        <f t="shared" si="2"/>
        <v>181.49999999999969</v>
      </c>
      <c r="C48" s="1">
        <f t="shared" si="0"/>
        <v>33.34999180813486</v>
      </c>
      <c r="D48" s="1">
        <f t="shared" si="3"/>
        <v>25.733673534935939</v>
      </c>
      <c r="E48" s="1">
        <f t="shared" si="1"/>
        <v>7.0530155655233591</v>
      </c>
      <c r="F48" s="1">
        <f t="shared" si="4"/>
        <v>1.7443408873307256</v>
      </c>
    </row>
    <row r="49" spans="1:6" x14ac:dyDescent="0.3">
      <c r="A49" s="1">
        <v>5.5999999999999899</v>
      </c>
      <c r="B49" s="1">
        <f t="shared" si="2"/>
        <v>184.79999999999967</v>
      </c>
      <c r="C49" s="1">
        <f t="shared" si="0"/>
        <v>33.420802993342896</v>
      </c>
      <c r="D49" s="1">
        <f t="shared" si="3"/>
        <v>25.825376526196813</v>
      </c>
      <c r="E49" s="1">
        <f t="shared" si="1"/>
        <v>7.1557523977449762</v>
      </c>
      <c r="F49" s="1">
        <f t="shared" si="4"/>
        <v>1.7760561761912841</v>
      </c>
    </row>
    <row r="50" spans="1:6" x14ac:dyDescent="0.3">
      <c r="A50" s="1">
        <v>5.6999999999999904</v>
      </c>
      <c r="B50" s="1">
        <f t="shared" si="2"/>
        <v>188.09999999999968</v>
      </c>
      <c r="C50" s="1">
        <f t="shared" si="0"/>
        <v>33.492017761121311</v>
      </c>
      <c r="D50" s="1">
        <f t="shared" si="3"/>
        <v>25.917470048429987</v>
      </c>
      <c r="E50" s="1">
        <f t="shared" si="1"/>
        <v>7.2576528360411583</v>
      </c>
      <c r="F50" s="1">
        <f t="shared" si="4"/>
        <v>1.8077714650518431</v>
      </c>
    </row>
    <row r="51" spans="1:6" x14ac:dyDescent="0.3">
      <c r="A51" s="1">
        <v>5.7999999999999901</v>
      </c>
      <c r="B51" s="1">
        <f t="shared" si="2"/>
        <v>191.39999999999966</v>
      </c>
      <c r="C51" s="1">
        <f t="shared" si="0"/>
        <v>33.56363913216417</v>
      </c>
      <c r="D51" s="1">
        <f t="shared" si="3"/>
        <v>26.009957166326551</v>
      </c>
      <c r="E51" s="1">
        <f t="shared" si="1"/>
        <v>7.3587203076133152</v>
      </c>
      <c r="F51" s="1">
        <f t="shared" si="4"/>
        <v>1.8394867539124016</v>
      </c>
    </row>
    <row r="52" spans="1:6" x14ac:dyDescent="0.3">
      <c r="A52" s="1">
        <v>5.8999999999999897</v>
      </c>
      <c r="B52" s="1">
        <f t="shared" si="2"/>
        <v>194.69999999999965</v>
      </c>
      <c r="C52" s="1">
        <f t="shared" si="0"/>
        <v>33.635670158328779</v>
      </c>
      <c r="D52" s="1">
        <f t="shared" si="3"/>
        <v>26.102840975646487</v>
      </c>
      <c r="E52" s="1">
        <f t="shared" si="1"/>
        <v>7.4589582100144378</v>
      </c>
      <c r="F52" s="1">
        <f t="shared" si="4"/>
        <v>1.8712020427729601</v>
      </c>
    </row>
    <row r="53" spans="1:6" x14ac:dyDescent="0.3">
      <c r="A53" s="1">
        <v>5.9999999999999902</v>
      </c>
      <c r="B53" s="1">
        <f t="shared" si="2"/>
        <v>197.99999999999969</v>
      </c>
      <c r="C53" s="1">
        <f t="shared" si="0"/>
        <v>33.708113923034311</v>
      </c>
      <c r="D53" s="1">
        <f t="shared" si="3"/>
        <v>26.196124603617605</v>
      </c>
      <c r="E53" s="1">
        <f t="shared" si="1"/>
        <v>7.5583699114279099</v>
      </c>
      <c r="F53" s="1">
        <f t="shared" si="4"/>
        <v>1.9029173316335191</v>
      </c>
    </row>
    <row r="54" spans="1:6" x14ac:dyDescent="0.3">
      <c r="A54" s="1">
        <v>6.0999999999999899</v>
      </c>
      <c r="B54" s="1">
        <f t="shared" si="2"/>
        <v>201.29999999999967</v>
      </c>
      <c r="C54" s="1">
        <f t="shared" si="0"/>
        <v>33.780973541666732</v>
      </c>
      <c r="D54" s="1">
        <f t="shared" si="3"/>
        <v>26.289811209340925</v>
      </c>
      <c r="E54" s="1">
        <f t="shared" si="1"/>
        <v>7.6569587509428976</v>
      </c>
      <c r="F54" s="1">
        <f t="shared" si="4"/>
        <v>1.9346326204940776</v>
      </c>
    </row>
    <row r="55" spans="1:6" x14ac:dyDescent="0.3">
      <c r="A55" s="1">
        <v>6.1999999999999904</v>
      </c>
      <c r="B55" s="1">
        <f t="shared" si="2"/>
        <v>204.59999999999968</v>
      </c>
      <c r="C55" s="1">
        <f t="shared" si="0"/>
        <v>33.85425216198994</v>
      </c>
      <c r="D55" s="1">
        <f t="shared" si="3"/>
        <v>26.383903984202195</v>
      </c>
      <c r="E55" s="1">
        <f t="shared" si="1"/>
        <v>7.7547280388265269</v>
      </c>
      <c r="F55" s="1">
        <f t="shared" si="4"/>
        <v>1.9663479093546365</v>
      </c>
    </row>
    <row r="56" spans="1:6" x14ac:dyDescent="0.3">
      <c r="A56" s="1">
        <v>6.2999999999999901</v>
      </c>
      <c r="B56" s="1">
        <f t="shared" si="2"/>
        <v>207.89999999999966</v>
      </c>
      <c r="C56" s="1">
        <f t="shared" si="0"/>
        <v>33.927952964563303</v>
      </c>
      <c r="D56" s="1">
        <f t="shared" si="3"/>
        <v>26.478406152289828</v>
      </c>
      <c r="E56" s="1">
        <f t="shared" si="1"/>
        <v>7.8516810567927884</v>
      </c>
      <c r="F56" s="1">
        <f t="shared" si="4"/>
        <v>1.9980631982151951</v>
      </c>
    </row>
    <row r="57" spans="1:6" x14ac:dyDescent="0.3">
      <c r="A57" s="1">
        <v>6.3999999999999897</v>
      </c>
      <c r="B57" s="1">
        <f t="shared" si="2"/>
        <v>211.19999999999965</v>
      </c>
      <c r="C57" s="1">
        <f t="shared" si="0"/>
        <v>34.002079163165668</v>
      </c>
      <c r="D57" s="1">
        <f t="shared" si="3"/>
        <v>26.573320970819303</v>
      </c>
      <c r="E57" s="1">
        <f t="shared" si="1"/>
        <v>7.9478210582682758</v>
      </c>
      <c r="F57" s="1">
        <f t="shared" si="4"/>
        <v>2.0297784870757534</v>
      </c>
    </row>
    <row r="58" spans="1:6" x14ac:dyDescent="0.3">
      <c r="A58" s="1">
        <v>6.4999999999999902</v>
      </c>
      <c r="B58" s="1">
        <f t="shared" si="2"/>
        <v>214.49999999999969</v>
      </c>
      <c r="C58" s="1">
        <f t="shared" si="0"/>
        <v>34.076634005226019</v>
      </c>
      <c r="D58" s="1">
        <f t="shared" si="3"/>
        <v>26.668651730564225</v>
      </c>
      <c r="E58" s="1">
        <f t="shared" si="1"/>
        <v>8.0431512686547624</v>
      </c>
      <c r="F58" s="1">
        <f t="shared" si="4"/>
        <v>2.0614937759363126</v>
      </c>
    </row>
    <row r="59" spans="1:6" x14ac:dyDescent="0.3">
      <c r="A59" s="1">
        <v>6.5999999999999899</v>
      </c>
      <c r="B59" s="1">
        <f t="shared" si="2"/>
        <v>217.79999999999967</v>
      </c>
      <c r="C59" s="1">
        <f t="shared" si="0"/>
        <v>34.151620772260785</v>
      </c>
      <c r="D59" s="1">
        <f t="shared" si="3"/>
        <v>26.764401756294017</v>
      </c>
      <c r="E59" s="1">
        <f t="shared" si="1"/>
        <v>8.1376748855886909</v>
      </c>
      <c r="F59" s="1">
        <f t="shared" si="4"/>
        <v>2.0932090647968713</v>
      </c>
    </row>
    <row r="60" spans="1:6" x14ac:dyDescent="0.3">
      <c r="A60" s="1">
        <v>6.6999999999999904</v>
      </c>
      <c r="B60" s="1">
        <f t="shared" si="2"/>
        <v>221.09999999999968</v>
      </c>
      <c r="C60" s="1">
        <f t="shared" si="0"/>
        <v>34.227042780318143</v>
      </c>
      <c r="D60" s="1">
        <f t="shared" si="3"/>
        <v>26.860574407218625</v>
      </c>
      <c r="E60" s="1">
        <f t="shared" si="1"/>
        <v>8.2313950791975738</v>
      </c>
      <c r="F60" s="1">
        <f t="shared" si="4"/>
        <v>2.12492435365743</v>
      </c>
    </row>
    <row r="61" spans="1:6" x14ac:dyDescent="0.3">
      <c r="A61" s="1">
        <v>6.7999999999999901</v>
      </c>
      <c r="B61" s="1">
        <f t="shared" si="2"/>
        <v>224.39999999999966</v>
      </c>
      <c r="C61" s="1">
        <f t="shared" si="0"/>
        <v>34.302903380429171</v>
      </c>
      <c r="D61" s="1">
        <f t="shared" si="3"/>
        <v>26.957173077440061</v>
      </c>
      <c r="E61" s="1">
        <f t="shared" si="1"/>
        <v>8.324314992353397</v>
      </c>
      <c r="F61" s="1">
        <f t="shared" si="4"/>
        <v>2.1566396425179883</v>
      </c>
    </row>
    <row r="62" spans="1:6" x14ac:dyDescent="0.3">
      <c r="A62" s="1">
        <v>6.8999999999999897</v>
      </c>
      <c r="B62" s="1">
        <f t="shared" si="2"/>
        <v>227.69999999999965</v>
      </c>
      <c r="C62" s="1">
        <f t="shared" si="0"/>
        <v>34.379205959066148</v>
      </c>
      <c r="D62" s="1">
        <f t="shared" si="3"/>
        <v>27.054201196411054</v>
      </c>
      <c r="E62" s="1">
        <f t="shared" si="1"/>
        <v>8.4164377409230546</v>
      </c>
      <c r="F62" s="1">
        <f t="shared" si="4"/>
        <v>2.1883549313785471</v>
      </c>
    </row>
    <row r="63" spans="1:6" x14ac:dyDescent="0.3">
      <c r="A63" s="1">
        <v>7</v>
      </c>
      <c r="B63" s="1">
        <f t="shared" si="2"/>
        <v>231</v>
      </c>
      <c r="C63" s="1">
        <f t="shared" si="0"/>
        <v>34.455953938608168</v>
      </c>
      <c r="D63" s="1">
        <f t="shared" si="3"/>
        <v>27.151662229401126</v>
      </c>
      <c r="E63" s="1">
        <f t="shared" si="1"/>
        <v>8.5077664140157907</v>
      </c>
      <c r="F63" s="1">
        <f t="shared" si="4"/>
        <v>2.2200702202391094</v>
      </c>
    </row>
    <row r="64" spans="1:6" x14ac:dyDescent="0.3">
      <c r="A64" s="1">
        <v>7.1</v>
      </c>
      <c r="B64" s="1">
        <f t="shared" si="2"/>
        <v>234.29999999999998</v>
      </c>
      <c r="C64" s="1">
        <f t="shared" si="0"/>
        <v>34.533150777813965</v>
      </c>
      <c r="D64" s="1">
        <f t="shared" si="3"/>
        <v>27.249559677969721</v>
      </c>
      <c r="E64" s="1">
        <f t="shared" si="1"/>
        <v>8.5983040742277765</v>
      </c>
      <c r="F64" s="1">
        <f t="shared" si="4"/>
        <v>2.2517855090996677</v>
      </c>
    </row>
    <row r="65" spans="1:6" x14ac:dyDescent="0.3">
      <c r="A65" s="1">
        <v>7.2</v>
      </c>
      <c r="B65" s="1">
        <f t="shared" si="2"/>
        <v>237.6</v>
      </c>
      <c r="C65" s="1">
        <f t="shared" si="0"/>
        <v>34.610799972302473</v>
      </c>
      <c r="D65" s="1">
        <f t="shared" si="3"/>
        <v>27.347897080447204</v>
      </c>
      <c r="E65" s="1">
        <f t="shared" si="1"/>
        <v>8.6880537578838464</v>
      </c>
      <c r="F65" s="1">
        <f t="shared" si="4"/>
        <v>2.2835007979602264</v>
      </c>
    </row>
    <row r="66" spans="1:6" x14ac:dyDescent="0.3">
      <c r="A66" s="1">
        <v>7.3</v>
      </c>
      <c r="B66" s="1">
        <f t="shared" si="2"/>
        <v>240.9</v>
      </c>
      <c r="C66" s="1">
        <f t="shared" ref="C66:C129" si="5">$J$3/(SIN((45-A66)*PI()/180))</f>
        <v>34.688905055040813</v>
      </c>
      <c r="D66" s="1">
        <f t="shared" si="3"/>
        <v>27.446678012423217</v>
      </c>
      <c r="E66" s="1">
        <f t="shared" ref="E66:E129" si="6">B66/D66</f>
        <v>8.7770184752763605</v>
      </c>
      <c r="F66" s="1">
        <f t="shared" si="4"/>
        <v>2.3152160868207856</v>
      </c>
    </row>
    <row r="67" spans="1:6" x14ac:dyDescent="0.3">
      <c r="A67" s="1">
        <v>7.4</v>
      </c>
      <c r="B67" s="1">
        <f t="shared" ref="B67:B130" si="7">33*A67</f>
        <v>244.20000000000002</v>
      </c>
      <c r="C67" s="1">
        <f t="shared" si="5"/>
        <v>34.767469596840243</v>
      </c>
      <c r="D67" s="1">
        <f t="shared" ref="D67:D130" si="8">SQRT(C67^2-$J$3^2)</f>
        <v>27.545906087242994</v>
      </c>
      <c r="E67" s="1">
        <f t="shared" si="6"/>
        <v>8.8652012109012972</v>
      </c>
      <c r="F67" s="1">
        <f t="shared" ref="F67:F130" si="9">(2*D67*E67)/(9.81*$J$3)</f>
        <v>2.3469313756813439</v>
      </c>
    </row>
    <row r="68" spans="1:6" x14ac:dyDescent="0.3">
      <c r="A68" s="1">
        <v>7.5</v>
      </c>
      <c r="B68" s="1">
        <f t="shared" si="7"/>
        <v>247.5</v>
      </c>
      <c r="C68" s="1">
        <f t="shared" si="5"/>
        <v>34.846497206859901</v>
      </c>
      <c r="D68" s="1">
        <f t="shared" si="8"/>
        <v>27.645584956511499</v>
      </c>
      <c r="E68" s="1">
        <f t="shared" si="6"/>
        <v>8.9526049236916272</v>
      </c>
      <c r="F68" s="1">
        <f t="shared" si="9"/>
        <v>2.3786466645419031</v>
      </c>
    </row>
    <row r="69" spans="1:6" x14ac:dyDescent="0.3">
      <c r="A69" s="1">
        <v>7.6</v>
      </c>
      <c r="B69" s="1">
        <f t="shared" si="7"/>
        <v>250.79999999999998</v>
      </c>
      <c r="C69" s="1">
        <f t="shared" si="5"/>
        <v>34.92599153311879</v>
      </c>
      <c r="D69" s="1">
        <f t="shared" si="8"/>
        <v>27.745718310605792</v>
      </c>
      <c r="E69" s="1">
        <f t="shared" si="6"/>
        <v>9.039232547247904</v>
      </c>
      <c r="F69" s="1">
        <f t="shared" si="9"/>
        <v>2.4103619534024614</v>
      </c>
    </row>
    <row r="70" spans="1:6" x14ac:dyDescent="0.3">
      <c r="A70" s="1">
        <v>7.7</v>
      </c>
      <c r="B70" s="1">
        <f t="shared" si="7"/>
        <v>254.1</v>
      </c>
      <c r="C70" s="1">
        <f t="shared" si="5"/>
        <v>35.005956263015861</v>
      </c>
      <c r="D70" s="1">
        <f t="shared" si="8"/>
        <v>27.846309879195474</v>
      </c>
      <c r="E70" s="1">
        <f t="shared" si="6"/>
        <v>9.1250869900662526</v>
      </c>
      <c r="F70" s="1">
        <f t="shared" si="9"/>
        <v>2.4420772422630197</v>
      </c>
    </row>
    <row r="71" spans="1:6" x14ac:dyDescent="0.3">
      <c r="A71" s="1">
        <v>7.8</v>
      </c>
      <c r="B71" s="1">
        <f t="shared" si="7"/>
        <v>257.39999999999998</v>
      </c>
      <c r="C71" s="1">
        <f t="shared" si="5"/>
        <v>35.086395123858551</v>
      </c>
      <c r="D71" s="1">
        <f t="shared" si="8"/>
        <v>27.94736343177161</v>
      </c>
      <c r="E71" s="1">
        <f t="shared" si="6"/>
        <v>9.2101711357636695</v>
      </c>
      <c r="F71" s="1">
        <f t="shared" si="9"/>
        <v>2.4737925311235784</v>
      </c>
    </row>
    <row r="72" spans="1:6" x14ac:dyDescent="0.3">
      <c r="A72" s="1">
        <v>7.9</v>
      </c>
      <c r="B72" s="1">
        <f t="shared" si="7"/>
        <v>260.7</v>
      </c>
      <c r="C72" s="1">
        <f t="shared" si="5"/>
        <v>35.167311883399918</v>
      </c>
      <c r="D72" s="1">
        <f t="shared" si="8"/>
        <v>28.048882778184254</v>
      </c>
      <c r="E72" s="1">
        <f t="shared" si="6"/>
        <v>9.2944878433007023</v>
      </c>
      <c r="F72" s="1">
        <f t="shared" si="9"/>
        <v>2.5055078199841372</v>
      </c>
    </row>
    <row r="73" spans="1:6" x14ac:dyDescent="0.3">
      <c r="A73" s="1">
        <v>8</v>
      </c>
      <c r="B73" s="1">
        <f t="shared" si="7"/>
        <v>264</v>
      </c>
      <c r="C73" s="1">
        <f t="shared" si="5"/>
        <v>35.248710350384393</v>
      </c>
      <c r="D73" s="1">
        <f t="shared" si="8"/>
        <v>28.15087176918853</v>
      </c>
      <c r="E73" s="1">
        <f t="shared" si="6"/>
        <v>9.3780399472016072</v>
      </c>
      <c r="F73" s="1">
        <f t="shared" si="9"/>
        <v>2.5372231088446964</v>
      </c>
    </row>
    <row r="74" spans="1:6" x14ac:dyDescent="0.3">
      <c r="A74" s="1">
        <v>8.1</v>
      </c>
      <c r="B74" s="1">
        <f t="shared" si="7"/>
        <v>267.3</v>
      </c>
      <c r="C74" s="1">
        <f t="shared" si="5"/>
        <v>35.330594375102457</v>
      </c>
      <c r="D74" s="1">
        <f t="shared" si="8"/>
        <v>28.253334296999732</v>
      </c>
      <c r="E74" s="1">
        <f t="shared" si="6"/>
        <v>9.4608302577719137</v>
      </c>
      <c r="F74" s="1">
        <f t="shared" si="9"/>
        <v>2.5689383977052551</v>
      </c>
    </row>
    <row r="75" spans="1:6" x14ac:dyDescent="0.3">
      <c r="A75" s="1">
        <v>8.1999999999999993</v>
      </c>
      <c r="B75" s="1">
        <f t="shared" si="7"/>
        <v>270.59999999999997</v>
      </c>
      <c r="C75" s="1">
        <f t="shared" si="5"/>
        <v>35.412967849954391</v>
      </c>
      <c r="D75" s="1">
        <f t="shared" si="8"/>
        <v>28.356274295857407</v>
      </c>
      <c r="E75" s="1">
        <f t="shared" si="6"/>
        <v>9.5428615613135097</v>
      </c>
      <c r="F75" s="1">
        <f t="shared" si="9"/>
        <v>2.6006536865658134</v>
      </c>
    </row>
    <row r="76" spans="1:6" x14ac:dyDescent="0.3">
      <c r="A76" s="1">
        <v>8.3000000000000096</v>
      </c>
      <c r="B76" s="1">
        <f t="shared" si="7"/>
        <v>273.90000000000032</v>
      </c>
      <c r="C76" s="1">
        <f t="shared" si="5"/>
        <v>35.495834710023225</v>
      </c>
      <c r="D76" s="1">
        <f t="shared" si="8"/>
        <v>28.459695742598683</v>
      </c>
      <c r="E76" s="1">
        <f t="shared" si="6"/>
        <v>9.6241366203372571</v>
      </c>
      <c r="F76" s="1">
        <f t="shared" si="9"/>
        <v>2.6323689754263753</v>
      </c>
    </row>
    <row r="77" spans="1:6" x14ac:dyDescent="0.3">
      <c r="A77" s="1">
        <v>8.4000000000000092</v>
      </c>
      <c r="B77" s="1">
        <f t="shared" si="7"/>
        <v>277.20000000000033</v>
      </c>
      <c r="C77" s="1">
        <f t="shared" si="5"/>
        <v>35.579198933657025</v>
      </c>
      <c r="D77" s="1">
        <f t="shared" si="8"/>
        <v>28.563602657240931</v>
      </c>
      <c r="E77" s="1">
        <f t="shared" si="6"/>
        <v>9.7046581737731028</v>
      </c>
      <c r="F77" s="1">
        <f t="shared" si="9"/>
        <v>2.664084264286934</v>
      </c>
    </row>
    <row r="78" spans="1:6" x14ac:dyDescent="0.3">
      <c r="A78" s="1">
        <v>8.5000000000000107</v>
      </c>
      <c r="B78" s="1">
        <f t="shared" si="7"/>
        <v>280.50000000000034</v>
      </c>
      <c r="C78" s="1">
        <f t="shared" si="5"/>
        <v>35.663064543060905</v>
      </c>
      <c r="D78" s="1">
        <f t="shared" si="8"/>
        <v>28.667999103574147</v>
      </c>
      <c r="E78" s="1">
        <f t="shared" si="6"/>
        <v>9.7844289371778785</v>
      </c>
      <c r="F78" s="1">
        <f t="shared" si="9"/>
        <v>2.6957995531474932</v>
      </c>
    </row>
    <row r="79" spans="1:6" x14ac:dyDescent="0.3">
      <c r="A79" s="1">
        <v>8.6000000000000103</v>
      </c>
      <c r="B79" s="1">
        <f t="shared" si="7"/>
        <v>283.80000000000035</v>
      </c>
      <c r="C79" s="1">
        <f t="shared" si="5"/>
        <v>35.747435604898577</v>
      </c>
      <c r="D79" s="1">
        <f t="shared" si="8"/>
        <v>28.772889189762829</v>
      </c>
      <c r="E79" s="1">
        <f t="shared" si="6"/>
        <v>9.8634516029406658</v>
      </c>
      <c r="F79" s="1">
        <f t="shared" si="9"/>
        <v>2.7275148420080519</v>
      </c>
    </row>
    <row r="80" spans="1:6" x14ac:dyDescent="0.3">
      <c r="A80" s="1">
        <v>8.7000000000000099</v>
      </c>
      <c r="B80" s="1">
        <f t="shared" si="7"/>
        <v>287.10000000000031</v>
      </c>
      <c r="C80" s="1">
        <f t="shared" si="5"/>
        <v>35.832316230904148</v>
      </c>
      <c r="D80" s="1">
        <f t="shared" si="8"/>
        <v>28.878277068958198</v>
      </c>
      <c r="E80" s="1">
        <f t="shared" si="6"/>
        <v>9.9417288404857604</v>
      </c>
      <c r="F80" s="1">
        <f t="shared" si="9"/>
        <v>2.7592301308686102</v>
      </c>
    </row>
    <row r="81" spans="1:6" x14ac:dyDescent="0.3">
      <c r="A81" s="1">
        <v>8.8000000000000096</v>
      </c>
      <c r="B81" s="1">
        <f t="shared" si="7"/>
        <v>290.40000000000032</v>
      </c>
      <c r="C81" s="1">
        <f t="shared" si="5"/>
        <v>35.917710578503701</v>
      </c>
      <c r="D81" s="1">
        <f t="shared" si="8"/>
        <v>28.98416693992009</v>
      </c>
      <c r="E81" s="1">
        <f t="shared" si="6"/>
        <v>10.019263296473442</v>
      </c>
      <c r="F81" s="1">
        <f t="shared" si="9"/>
        <v>2.790945419729169</v>
      </c>
    </row>
    <row r="82" spans="1:6" x14ac:dyDescent="0.3">
      <c r="A82" s="1">
        <v>8.9000000000000092</v>
      </c>
      <c r="B82" s="1">
        <f t="shared" si="7"/>
        <v>293.70000000000033</v>
      </c>
      <c r="C82" s="1">
        <f t="shared" si="5"/>
        <v>36.003622851447531</v>
      </c>
      <c r="D82" s="1">
        <f t="shared" si="8"/>
        <v>29.090563047649571</v>
      </c>
      <c r="E82" s="1">
        <f t="shared" si="6"/>
        <v>10.096057594998333</v>
      </c>
      <c r="F82" s="1">
        <f t="shared" si="9"/>
        <v>2.8226607085897277</v>
      </c>
    </row>
    <row r="83" spans="1:6" x14ac:dyDescent="0.3">
      <c r="A83" s="1">
        <v>9.0000000000000107</v>
      </c>
      <c r="B83" s="1">
        <f t="shared" si="7"/>
        <v>297.00000000000034</v>
      </c>
      <c r="C83" s="1">
        <f t="shared" si="5"/>
        <v>36.090057300452756</v>
      </c>
      <c r="D83" s="1">
        <f t="shared" si="8"/>
        <v>29.197469684031926</v>
      </c>
      <c r="E83" s="1">
        <f t="shared" si="6"/>
        <v>10.172114337785558</v>
      </c>
      <c r="F83" s="1">
        <f t="shared" si="9"/>
        <v>2.8543759974502865</v>
      </c>
    </row>
    <row r="84" spans="1:6" x14ac:dyDescent="0.3">
      <c r="A84" s="1">
        <v>9.1000000000000103</v>
      </c>
      <c r="B84" s="1">
        <f t="shared" si="7"/>
        <v>300.30000000000035</v>
      </c>
      <c r="C84" s="1">
        <f t="shared" si="5"/>
        <v>36.17701822385667</v>
      </c>
      <c r="D84" s="1">
        <f t="shared" si="8"/>
        <v>29.30489118849032</v>
      </c>
      <c r="E84" s="1">
        <f t="shared" si="6"/>
        <v>10.247436104384686</v>
      </c>
      <c r="F84" s="1">
        <f t="shared" si="9"/>
        <v>2.8860912863108452</v>
      </c>
    </row>
    <row r="85" spans="1:6" x14ac:dyDescent="0.3">
      <c r="A85" s="1">
        <v>9.2000000000000099</v>
      </c>
      <c r="B85" s="1">
        <f t="shared" si="7"/>
        <v>303.60000000000031</v>
      </c>
      <c r="C85" s="1">
        <f t="shared" si="5"/>
        <v>36.264509968281146</v>
      </c>
      <c r="D85" s="1">
        <f t="shared" si="8"/>
        <v>29.412831948650624</v>
      </c>
      <c r="E85" s="1">
        <f t="shared" si="6"/>
        <v>10.3220254523614</v>
      </c>
      <c r="F85" s="1">
        <f t="shared" si="9"/>
        <v>2.9178065751714035</v>
      </c>
    </row>
    <row r="86" spans="1:6" x14ac:dyDescent="0.3">
      <c r="A86" s="1">
        <v>9.3000000000000096</v>
      </c>
      <c r="B86" s="1">
        <f t="shared" si="7"/>
        <v>306.90000000000032</v>
      </c>
      <c r="C86" s="1">
        <f t="shared" si="5"/>
        <v>36.35253692930808</v>
      </c>
      <c r="D86" s="1">
        <f t="shared" si="8"/>
        <v>29.521296401017143</v>
      </c>
      <c r="E86" s="1">
        <f t="shared" si="6"/>
        <v>10.3958849174871</v>
      </c>
      <c r="F86" s="1">
        <f t="shared" si="9"/>
        <v>2.9495218640319623</v>
      </c>
    </row>
    <row r="87" spans="1:6" x14ac:dyDescent="0.3">
      <c r="A87" s="1">
        <v>9.4000000000000092</v>
      </c>
      <c r="B87" s="1">
        <f t="shared" si="7"/>
        <v>310.20000000000033</v>
      </c>
      <c r="C87" s="1">
        <f t="shared" si="5"/>
        <v>36.441103552166361</v>
      </c>
      <c r="D87" s="1">
        <f t="shared" si="8"/>
        <v>29.630289031660013</v>
      </c>
      <c r="E87" s="1">
        <f t="shared" si="6"/>
        <v>10.469017013926226</v>
      </c>
      <c r="F87" s="1">
        <f t="shared" si="9"/>
        <v>2.981237152892521</v>
      </c>
    </row>
    <row r="88" spans="1:6" x14ac:dyDescent="0.3">
      <c r="A88" s="1">
        <v>9.5000000000000107</v>
      </c>
      <c r="B88" s="1">
        <f t="shared" si="7"/>
        <v>313.50000000000034</v>
      </c>
      <c r="C88" s="1">
        <f t="shared" si="5"/>
        <v>36.53021433243034</v>
      </c>
      <c r="D88" s="1">
        <f t="shared" si="8"/>
        <v>29.739814376913973</v>
      </c>
      <c r="E88" s="1">
        <f t="shared" si="6"/>
        <v>10.541424234421582</v>
      </c>
      <c r="F88" s="1">
        <f t="shared" si="9"/>
        <v>3.0129524417530802</v>
      </c>
    </row>
    <row r="89" spans="1:6" x14ac:dyDescent="0.3">
      <c r="A89" s="1">
        <v>9.6000000000000103</v>
      </c>
      <c r="B89" s="1">
        <f t="shared" si="7"/>
        <v>316.80000000000035</v>
      </c>
      <c r="C89" s="1">
        <f t="shared" si="5"/>
        <v>36.619873816730184</v>
      </c>
      <c r="D89" s="1">
        <f t="shared" si="8"/>
        <v>29.849877024089075</v>
      </c>
      <c r="E89" s="1">
        <f t="shared" si="6"/>
        <v>10.613109050477506</v>
      </c>
      <c r="F89" s="1">
        <f t="shared" si="9"/>
        <v>3.0446677306136389</v>
      </c>
    </row>
    <row r="90" spans="1:6" x14ac:dyDescent="0.3">
      <c r="A90" s="1">
        <v>9.7000000000000099</v>
      </c>
      <c r="B90" s="1">
        <f t="shared" si="7"/>
        <v>320.10000000000031</v>
      </c>
      <c r="C90" s="1">
        <f t="shared" si="5"/>
        <v>36.710086603474352</v>
      </c>
      <c r="D90" s="1">
        <f t="shared" si="8"/>
        <v>29.96048161219354</v>
      </c>
      <c r="E90" s="1">
        <f t="shared" si="6"/>
        <v>10.684073912540967</v>
      </c>
      <c r="F90" s="1">
        <f t="shared" si="9"/>
        <v>3.0763830194741972</v>
      </c>
    </row>
    <row r="91" spans="1:6" x14ac:dyDescent="0.3">
      <c r="A91" s="1">
        <v>9.8000000000000096</v>
      </c>
      <c r="B91" s="1">
        <f t="shared" si="7"/>
        <v>323.40000000000032</v>
      </c>
      <c r="C91" s="1">
        <f t="shared" si="5"/>
        <v>36.800857343584283</v>
      </c>
      <c r="D91" s="1">
        <f t="shared" si="8"/>
        <v>30.071632832668751</v>
      </c>
      <c r="E91" s="1">
        <f t="shared" si="6"/>
        <v>10.754321250180672</v>
      </c>
      <c r="F91" s="1">
        <f t="shared" si="9"/>
        <v>3.108098308334756</v>
      </c>
    </row>
    <row r="92" spans="1:6" x14ac:dyDescent="0.3">
      <c r="A92" s="1">
        <v>9.9000000000000092</v>
      </c>
      <c r="B92" s="1">
        <f t="shared" si="7"/>
        <v>326.70000000000033</v>
      </c>
      <c r="C92" s="1">
        <f t="shared" si="5"/>
        <v>36.89219074124177</v>
      </c>
      <c r="D92" s="1">
        <f t="shared" si="8"/>
        <v>30.183335430137024</v>
      </c>
      <c r="E92" s="1">
        <f t="shared" si="6"/>
        <v>10.823853472264089</v>
      </c>
      <c r="F92" s="1">
        <f t="shared" si="9"/>
        <v>3.1398135971953147</v>
      </c>
    </row>
    <row r="93" spans="1:6" x14ac:dyDescent="0.3">
      <c r="A93" s="1">
        <v>10</v>
      </c>
      <c r="B93" s="1">
        <f t="shared" si="7"/>
        <v>330</v>
      </c>
      <c r="C93" s="1">
        <f t="shared" si="5"/>
        <v>36.984091554649062</v>
      </c>
      <c r="D93" s="1">
        <f t="shared" si="8"/>
        <v>30.295594203162018</v>
      </c>
      <c r="E93" s="1">
        <f t="shared" si="6"/>
        <v>10.892672967132533</v>
      </c>
      <c r="F93" s="1">
        <f t="shared" si="9"/>
        <v>3.1715288860558704</v>
      </c>
    </row>
    <row r="94" spans="1:6" x14ac:dyDescent="0.3">
      <c r="A94" s="1">
        <v>10.1</v>
      </c>
      <c r="B94" s="1">
        <f t="shared" si="7"/>
        <v>333.3</v>
      </c>
      <c r="C94" s="1">
        <f t="shared" si="5"/>
        <v>37.076564596802079</v>
      </c>
      <c r="D94" s="1">
        <f t="shared" si="8"/>
        <v>30.408414005022316</v>
      </c>
      <c r="E94" s="1">
        <f t="shared" si="6"/>
        <v>10.960782102774301</v>
      </c>
      <c r="F94" s="1">
        <f t="shared" si="9"/>
        <v>3.2032441749164291</v>
      </c>
    </row>
    <row r="95" spans="1:6" x14ac:dyDescent="0.3">
      <c r="A95" s="1">
        <v>10.199999999999999</v>
      </c>
      <c r="B95" s="1">
        <f t="shared" si="7"/>
        <v>336.59999999999997</v>
      </c>
      <c r="C95" s="1">
        <f t="shared" si="5"/>
        <v>37.169614736276927</v>
      </c>
      <c r="D95" s="1">
        <f t="shared" si="8"/>
        <v>30.521799744498274</v>
      </c>
      <c r="E95" s="1">
        <f t="shared" si="6"/>
        <v>11.028183226995781</v>
      </c>
      <c r="F95" s="1">
        <f t="shared" si="9"/>
        <v>3.2349594637769874</v>
      </c>
    </row>
    <row r="96" spans="1:6" x14ac:dyDescent="0.3">
      <c r="A96" s="1">
        <v>10.3</v>
      </c>
      <c r="B96" s="1">
        <f t="shared" si="7"/>
        <v>339.90000000000003</v>
      </c>
      <c r="C96" s="1">
        <f t="shared" si="5"/>
        <v>37.26324689803004</v>
      </c>
      <c r="D96" s="1">
        <f t="shared" si="8"/>
        <v>30.635756386672508</v>
      </c>
      <c r="E96" s="1">
        <f t="shared" si="6"/>
        <v>11.094878667590756</v>
      </c>
      <c r="F96" s="1">
        <f t="shared" si="9"/>
        <v>3.2666747526375466</v>
      </c>
    </row>
    <row r="97" spans="1:6" x14ac:dyDescent="0.3">
      <c r="A97" s="1">
        <v>10.4</v>
      </c>
      <c r="B97" s="1">
        <f t="shared" si="7"/>
        <v>343.2</v>
      </c>
      <c r="C97" s="1">
        <f t="shared" si="5"/>
        <v>37.357466064212261</v>
      </c>
      <c r="D97" s="1">
        <f t="shared" si="8"/>
        <v>30.750288953744331</v>
      </c>
      <c r="E97" s="1">
        <f t="shared" si="6"/>
        <v>11.160870732507702</v>
      </c>
      <c r="F97" s="1">
        <f t="shared" si="9"/>
        <v>3.2983900414981049</v>
      </c>
    </row>
    <row r="98" spans="1:6" x14ac:dyDescent="0.3">
      <c r="A98" s="1">
        <v>10.5</v>
      </c>
      <c r="B98" s="1">
        <f t="shared" si="7"/>
        <v>346.5</v>
      </c>
      <c r="C98" s="1">
        <f t="shared" si="5"/>
        <v>37.452277274996902</v>
      </c>
      <c r="D98" s="1">
        <f t="shared" si="8"/>
        <v>30.86540252585813</v>
      </c>
      <c r="E98" s="1">
        <f t="shared" si="6"/>
        <v>11.226161710015363</v>
      </c>
      <c r="F98" s="1">
        <f t="shared" si="9"/>
        <v>3.3301053303586636</v>
      </c>
    </row>
    <row r="99" spans="1:6" x14ac:dyDescent="0.3">
      <c r="A99" s="1">
        <v>10.6</v>
      </c>
      <c r="B99" s="1">
        <f t="shared" si="7"/>
        <v>349.8</v>
      </c>
      <c r="C99" s="1">
        <f t="shared" si="5"/>
        <v>37.547685629422489</v>
      </c>
      <c r="D99" s="1">
        <f t="shared" si="8"/>
        <v>30.981102241946463</v>
      </c>
      <c r="E99" s="1">
        <f t="shared" si="6"/>
        <v>11.290753868866318</v>
      </c>
      <c r="F99" s="1">
        <f t="shared" si="9"/>
        <v>3.3618206192192224</v>
      </c>
    </row>
    <row r="100" spans="1:6" x14ac:dyDescent="0.3">
      <c r="A100" s="1">
        <v>10.7</v>
      </c>
      <c r="B100" s="1">
        <f t="shared" si="7"/>
        <v>353.09999999999997</v>
      </c>
      <c r="C100" s="1">
        <f t="shared" si="5"/>
        <v>37.643696286250062</v>
      </c>
      <c r="D100" s="1">
        <f t="shared" si="8"/>
        <v>31.097393300587697</v>
      </c>
      <c r="E100" s="1">
        <f t="shared" si="6"/>
        <v>11.35464945845885</v>
      </c>
      <c r="F100" s="1">
        <f t="shared" si="9"/>
        <v>3.3935359080797807</v>
      </c>
    </row>
    <row r="101" spans="1:6" x14ac:dyDescent="0.3">
      <c r="A101" s="1">
        <v>10.8</v>
      </c>
      <c r="B101" s="1">
        <f t="shared" si="7"/>
        <v>356.40000000000003</v>
      </c>
      <c r="C101" s="1">
        <f t="shared" si="5"/>
        <v>37.740314464835613</v>
      </c>
      <c r="D101" s="1">
        <f t="shared" si="8"/>
        <v>31.214280960878792</v>
      </c>
      <c r="E101" s="1">
        <f t="shared" si="6"/>
        <v>11.417850708996953</v>
      </c>
      <c r="F101" s="1">
        <f t="shared" si="9"/>
        <v>3.4252511969403403</v>
      </c>
    </row>
    <row r="102" spans="1:6" x14ac:dyDescent="0.3">
      <c r="A102" s="1">
        <v>10.9</v>
      </c>
      <c r="B102" s="1">
        <f t="shared" si="7"/>
        <v>359.7</v>
      </c>
      <c r="C102" s="1">
        <f t="shared" si="5"/>
        <v>37.83754544601787</v>
      </c>
      <c r="D102" s="1">
        <f t="shared" si="8"/>
        <v>31.331770543323398</v>
      </c>
      <c r="E102" s="1">
        <f t="shared" si="6"/>
        <v>11.480359831648576</v>
      </c>
      <c r="F102" s="1">
        <f t="shared" si="9"/>
        <v>3.4569664858008986</v>
      </c>
    </row>
    <row r="103" spans="1:6" x14ac:dyDescent="0.3">
      <c r="A103" s="1">
        <v>11</v>
      </c>
      <c r="B103" s="1">
        <f t="shared" si="7"/>
        <v>363</v>
      </c>
      <c r="C103" s="1">
        <f t="shared" si="5"/>
        <v>37.935394573021711</v>
      </c>
      <c r="D103" s="1">
        <f t="shared" si="8"/>
        <v>31.449867430735619</v>
      </c>
      <c r="E103" s="1">
        <f t="shared" si="6"/>
        <v>11.542179018702125</v>
      </c>
      <c r="F103" s="1">
        <f t="shared" si="9"/>
        <v>3.4886817746614573</v>
      </c>
    </row>
    <row r="104" spans="1:6" x14ac:dyDescent="0.3">
      <c r="A104" s="1">
        <v>11.1</v>
      </c>
      <c r="B104" s="1">
        <f t="shared" si="7"/>
        <v>366.3</v>
      </c>
      <c r="C104" s="1">
        <f t="shared" si="5"/>
        <v>38.033867252377625</v>
      </c>
      <c r="D104" s="1">
        <f t="shared" si="8"/>
        <v>31.568577069159819</v>
      </c>
      <c r="E104" s="1">
        <f t="shared" si="6"/>
        <v>11.60331044372121</v>
      </c>
      <c r="F104" s="1">
        <f t="shared" si="9"/>
        <v>3.5203970635220161</v>
      </c>
    </row>
    <row r="105" spans="1:6" x14ac:dyDescent="0.3">
      <c r="A105" s="1">
        <v>11.2</v>
      </c>
      <c r="B105" s="1">
        <f t="shared" si="7"/>
        <v>369.59999999999997</v>
      </c>
      <c r="C105" s="1">
        <f t="shared" si="5"/>
        <v>38.132968954857432</v>
      </c>
      <c r="D105" s="1">
        <f t="shared" si="8"/>
        <v>31.687904968806642</v>
      </c>
      <c r="E105" s="1">
        <f t="shared" si="6"/>
        <v>11.663756261697696</v>
      </c>
      <c r="F105" s="1">
        <f t="shared" si="9"/>
        <v>3.5521123523825744</v>
      </c>
    </row>
    <row r="106" spans="1:6" x14ac:dyDescent="0.3">
      <c r="A106" s="1">
        <v>11.3</v>
      </c>
      <c r="B106" s="1">
        <f t="shared" si="7"/>
        <v>372.90000000000003</v>
      </c>
      <c r="C106" s="1">
        <f t="shared" si="5"/>
        <v>38.23270521642673</v>
      </c>
      <c r="D106" s="1">
        <f t="shared" si="8"/>
        <v>31.807856705005822</v>
      </c>
      <c r="E106" s="1">
        <f t="shared" si="6"/>
        <v>11.723518609203058</v>
      </c>
      <c r="F106" s="1">
        <f t="shared" si="9"/>
        <v>3.5838276412431336</v>
      </c>
    </row>
    <row r="107" spans="1:6" x14ac:dyDescent="0.3">
      <c r="A107" s="1">
        <v>11.4</v>
      </c>
      <c r="B107" s="1">
        <f t="shared" si="7"/>
        <v>376.2</v>
      </c>
      <c r="C107" s="1">
        <f t="shared" si="5"/>
        <v>38.333081639214363</v>
      </c>
      <c r="D107" s="1">
        <f t="shared" si="8"/>
        <v>31.928437919175959</v>
      </c>
      <c r="E107" s="1">
        <f t="shared" si="6"/>
        <v>11.782599604538039</v>
      </c>
      <c r="F107" s="1">
        <f t="shared" si="9"/>
        <v>3.6155429301036919</v>
      </c>
    </row>
    <row r="108" spans="1:6" x14ac:dyDescent="0.3">
      <c r="A108" s="1">
        <v>11.5</v>
      </c>
      <c r="B108" s="1">
        <f t="shared" si="7"/>
        <v>379.5</v>
      </c>
      <c r="C108" s="1">
        <f t="shared" si="5"/>
        <v>38.434103892499159</v>
      </c>
      <c r="D108" s="1">
        <f t="shared" si="8"/>
        <v>32.049654319811609</v>
      </c>
      <c r="E108" s="1">
        <f t="shared" si="6"/>
        <v>11.841001347880708</v>
      </c>
      <c r="F108" s="1">
        <f t="shared" si="9"/>
        <v>3.6472582189642506</v>
      </c>
    </row>
    <row r="109" spans="1:6" x14ac:dyDescent="0.3">
      <c r="A109" s="1">
        <v>11.6</v>
      </c>
      <c r="B109" s="1">
        <f t="shared" si="7"/>
        <v>382.8</v>
      </c>
      <c r="C109" s="1">
        <f t="shared" si="5"/>
        <v>38.535777713714488</v>
      </c>
      <c r="D109" s="1">
        <f t="shared" si="8"/>
        <v>32.171511683488141</v>
      </c>
      <c r="E109" s="1">
        <f t="shared" si="6"/>
        <v>11.898725921432845</v>
      </c>
      <c r="F109" s="1">
        <f t="shared" si="9"/>
        <v>3.6789735078248098</v>
      </c>
    </row>
    <row r="110" spans="1:6" x14ac:dyDescent="0.3">
      <c r="A110" s="1">
        <v>11.7</v>
      </c>
      <c r="B110" s="1">
        <f t="shared" si="7"/>
        <v>386.09999999999997</v>
      </c>
      <c r="C110" s="1">
        <f t="shared" si="5"/>
        <v>38.638108909470887</v>
      </c>
      <c r="D110" s="1">
        <f t="shared" si="8"/>
        <v>32.294015855884716</v>
      </c>
      <c r="E110" s="1">
        <f t="shared" si="6"/>
        <v>11.955775389564739</v>
      </c>
      <c r="F110" s="1">
        <f t="shared" si="9"/>
        <v>3.7106887966853677</v>
      </c>
    </row>
    <row r="111" spans="1:6" x14ac:dyDescent="0.3">
      <c r="A111" s="1">
        <v>11.8</v>
      </c>
      <c r="B111" s="1">
        <f t="shared" si="7"/>
        <v>389.40000000000003</v>
      </c>
      <c r="C111" s="1">
        <f t="shared" si="5"/>
        <v>38.741103356597208</v>
      </c>
      <c r="D111" s="1">
        <f t="shared" si="8"/>
        <v>32.417172752825735</v>
      </c>
      <c r="E111" s="1">
        <f t="shared" si="6"/>
        <v>12.012151798958374</v>
      </c>
      <c r="F111" s="1">
        <f t="shared" si="9"/>
        <v>3.7424040855459273</v>
      </c>
    </row>
    <row r="112" spans="1:6" x14ac:dyDescent="0.3">
      <c r="A112" s="1">
        <v>11.9</v>
      </c>
      <c r="B112" s="1">
        <f t="shared" si="7"/>
        <v>392.7</v>
      </c>
      <c r="C112" s="1">
        <f t="shared" si="5"/>
        <v>38.84476700320058</v>
      </c>
      <c r="D112" s="1">
        <f t="shared" si="8"/>
        <v>32.540988361341157</v>
      </c>
      <c r="E112" s="1">
        <f t="shared" si="6"/>
        <v>12.067857178749044</v>
      </c>
      <c r="F112" s="1">
        <f t="shared" si="9"/>
        <v>3.7741193744064856</v>
      </c>
    </row>
    <row r="113" spans="1:6" x14ac:dyDescent="0.3">
      <c r="A113" s="1">
        <v>12</v>
      </c>
      <c r="B113" s="1">
        <f t="shared" si="7"/>
        <v>396</v>
      </c>
      <c r="C113" s="1">
        <f t="shared" si="5"/>
        <v>38.949105869745701</v>
      </c>
      <c r="D113" s="1">
        <f t="shared" si="8"/>
        <v>32.665468740746071</v>
      </c>
      <c r="E113" s="1">
        <f t="shared" si="6"/>
        <v>12.122893540665459</v>
      </c>
      <c r="F113" s="1">
        <f t="shared" si="9"/>
        <v>3.8058346632670443</v>
      </c>
    </row>
    <row r="114" spans="1:6" x14ac:dyDescent="0.3">
      <c r="A114" s="1">
        <v>12.1</v>
      </c>
      <c r="B114" s="1">
        <f t="shared" si="7"/>
        <v>399.3</v>
      </c>
      <c r="C114" s="1">
        <f t="shared" si="5"/>
        <v>39.054126050153762</v>
      </c>
      <c r="D114" s="1">
        <f t="shared" si="8"/>
        <v>32.790620023739997</v>
      </c>
      <c r="E114" s="1">
        <f t="shared" si="6"/>
        <v>12.177262879168245</v>
      </c>
      <c r="F114" s="1">
        <f t="shared" si="9"/>
        <v>3.8375499521276031</v>
      </c>
    </row>
    <row r="115" spans="1:6" x14ac:dyDescent="0.3">
      <c r="A115" s="1">
        <v>12.2</v>
      </c>
      <c r="B115" s="1">
        <f t="shared" si="7"/>
        <v>402.59999999999997</v>
      </c>
      <c r="C115" s="1">
        <f t="shared" si="5"/>
        <v>39.159833712921547</v>
      </c>
      <c r="D115" s="1">
        <f t="shared" si="8"/>
        <v>32.916448417526254</v>
      </c>
      <c r="E115" s="1">
        <f t="shared" si="6"/>
        <v>12.230967171586984</v>
      </c>
      <c r="F115" s="1">
        <f t="shared" si="9"/>
        <v>3.8692652409881614</v>
      </c>
    </row>
    <row r="116" spans="1:6" x14ac:dyDescent="0.3">
      <c r="A116" s="1">
        <v>12.3</v>
      </c>
      <c r="B116" s="1">
        <f t="shared" si="7"/>
        <v>405.90000000000003</v>
      </c>
      <c r="C116" s="1">
        <f t="shared" si="5"/>
        <v>39.266235102260993</v>
      </c>
      <c r="D116" s="1">
        <f t="shared" si="8"/>
        <v>33.042960204951875</v>
      </c>
      <c r="E116" s="1">
        <f t="shared" si="6"/>
        <v>12.284008378255747</v>
      </c>
      <c r="F116" s="1">
        <f t="shared" si="9"/>
        <v>3.9009805298487206</v>
      </c>
    </row>
    <row r="117" spans="1:6" x14ac:dyDescent="0.3">
      <c r="A117" s="1">
        <v>12.4</v>
      </c>
      <c r="B117" s="1">
        <f t="shared" si="7"/>
        <v>409.2</v>
      </c>
      <c r="C117" s="1">
        <f t="shared" si="5"/>
        <v>39.373336539259839</v>
      </c>
      <c r="D117" s="1">
        <f t="shared" si="8"/>
        <v>33.170161745668558</v>
      </c>
      <c r="E117" s="1">
        <f t="shared" si="6"/>
        <v>12.336388442647083</v>
      </c>
      <c r="F117" s="1">
        <f t="shared" si="9"/>
        <v>3.9326958187092789</v>
      </c>
    </row>
    <row r="118" spans="1:6" x14ac:dyDescent="0.3">
      <c r="A118" s="1">
        <v>12.5</v>
      </c>
      <c r="B118" s="1">
        <f t="shared" si="7"/>
        <v>412.5</v>
      </c>
      <c r="C118" s="1">
        <f t="shared" si="5"/>
        <v>39.481144423063533</v>
      </c>
      <c r="D118" s="1">
        <f t="shared" si="8"/>
        <v>33.298059477314901</v>
      </c>
      <c r="E118" s="1">
        <f t="shared" si="6"/>
        <v>12.388109291504675</v>
      </c>
      <c r="F118" s="1">
        <f t="shared" si="9"/>
        <v>3.9644111075698376</v>
      </c>
    </row>
    <row r="119" spans="1:6" x14ac:dyDescent="0.3">
      <c r="A119" s="1">
        <v>12.6</v>
      </c>
      <c r="B119" s="1">
        <f t="shared" si="7"/>
        <v>415.8</v>
      </c>
      <c r="C119" s="1">
        <f t="shared" si="5"/>
        <v>39.589665232079234</v>
      </c>
      <c r="D119" s="1">
        <f t="shared" si="8"/>
        <v>33.426659916720716</v>
      </c>
      <c r="E119" s="1">
        <f t="shared" si="6"/>
        <v>12.439172834974402</v>
      </c>
      <c r="F119" s="1">
        <f t="shared" si="9"/>
        <v>3.9961263964303968</v>
      </c>
    </row>
    <row r="120" spans="1:6" x14ac:dyDescent="0.3">
      <c r="A120" s="1">
        <v>12.7</v>
      </c>
      <c r="B120" s="1">
        <f t="shared" si="7"/>
        <v>419.09999999999997</v>
      </c>
      <c r="C120" s="1">
        <f t="shared" si="5"/>
        <v>39.698905525201972</v>
      </c>
      <c r="D120" s="1">
        <f t="shared" si="8"/>
        <v>33.555969661133496</v>
      </c>
      <c r="E120" s="1">
        <f t="shared" si="6"/>
        <v>12.489580966734104</v>
      </c>
      <c r="F120" s="1">
        <f t="shared" si="9"/>
        <v>4.0278416852909551</v>
      </c>
    </row>
    <row r="121" spans="1:6" x14ac:dyDescent="0.3">
      <c r="A121" s="1">
        <v>12.8</v>
      </c>
      <c r="B121" s="1">
        <f t="shared" si="7"/>
        <v>422.40000000000003</v>
      </c>
      <c r="C121" s="1">
        <f t="shared" si="5"/>
        <v>39.808871943063849</v>
      </c>
      <c r="D121" s="1">
        <f t="shared" si="8"/>
        <v>33.685995389467948</v>
      </c>
      <c r="E121" s="1">
        <f t="shared" si="6"/>
        <v>12.539335564121847</v>
      </c>
      <c r="F121" s="1">
        <f t="shared" si="9"/>
        <v>4.0595569741515138</v>
      </c>
    </row>
    <row r="122" spans="1:6" x14ac:dyDescent="0.3">
      <c r="A122" s="1">
        <v>12.9</v>
      </c>
      <c r="B122" s="1">
        <f t="shared" si="7"/>
        <v>425.7</v>
      </c>
      <c r="C122" s="1">
        <f t="shared" si="5"/>
        <v>39.91957120930649</v>
      </c>
      <c r="D122" s="1">
        <f t="shared" si="8"/>
        <v>33.816743863578758</v>
      </c>
      <c r="E122" s="1">
        <f t="shared" si="6"/>
        <v>12.588438488262808</v>
      </c>
      <c r="F122" s="1">
        <f t="shared" si="9"/>
        <v>4.0912722630120726</v>
      </c>
    </row>
    <row r="123" spans="1:6" x14ac:dyDescent="0.3">
      <c r="A123" s="1">
        <v>13</v>
      </c>
      <c r="B123" s="1">
        <f t="shared" si="7"/>
        <v>429</v>
      </c>
      <c r="C123" s="1">
        <f t="shared" si="5"/>
        <v>40.031010131877373</v>
      </c>
      <c r="D123" s="1">
        <f t="shared" si="8"/>
        <v>33.948221929557207</v>
      </c>
      <c r="E123" s="1">
        <f t="shared" si="6"/>
        <v>12.636891584194835</v>
      </c>
      <c r="F123" s="1">
        <f t="shared" si="9"/>
        <v>4.1229875518726313</v>
      </c>
    </row>
    <row r="124" spans="1:6" x14ac:dyDescent="0.3">
      <c r="A124" s="1">
        <v>13.1</v>
      </c>
      <c r="B124" s="1">
        <f t="shared" si="7"/>
        <v>432.3</v>
      </c>
      <c r="C124" s="1">
        <f t="shared" si="5"/>
        <v>40.143195604350502</v>
      </c>
      <c r="D124" s="1">
        <f t="shared" si="8"/>
        <v>34.080436519052178</v>
      </c>
      <c r="E124" s="1">
        <f t="shared" si="6"/>
        <v>12.684696680992596</v>
      </c>
      <c r="F124" s="1">
        <f t="shared" si="9"/>
        <v>4.1547028407331901</v>
      </c>
    </row>
    <row r="125" spans="1:6" x14ac:dyDescent="0.3">
      <c r="A125" s="1">
        <v>13.2</v>
      </c>
      <c r="B125" s="1">
        <f t="shared" si="7"/>
        <v>435.59999999999997</v>
      </c>
      <c r="C125" s="1">
        <f t="shared" si="5"/>
        <v>40.256134607272145</v>
      </c>
      <c r="D125" s="1">
        <f t="shared" si="8"/>
        <v>34.213394650616216</v>
      </c>
      <c r="E125" s="1">
        <f t="shared" si="6"/>
        <v>12.731855591890366</v>
      </c>
      <c r="F125" s="1">
        <f t="shared" si="9"/>
        <v>4.1864181295937488</v>
      </c>
    </row>
    <row r="126" spans="1:6" x14ac:dyDescent="0.3">
      <c r="A126" s="1">
        <v>13.3</v>
      </c>
      <c r="B126" s="1">
        <f t="shared" si="7"/>
        <v>438.90000000000003</v>
      </c>
      <c r="C126" s="1">
        <f t="shared" si="5"/>
        <v>40.369834209531859</v>
      </c>
      <c r="D126" s="1">
        <f t="shared" si="8"/>
        <v>34.347103431076818</v>
      </c>
      <c r="E126" s="1">
        <f t="shared" si="6"/>
        <v>12.778370114403561</v>
      </c>
      <c r="F126" s="1">
        <f t="shared" si="9"/>
        <v>4.2181334184543076</v>
      </c>
    </row>
    <row r="127" spans="1:6" x14ac:dyDescent="0.3">
      <c r="A127" s="1">
        <v>13.4</v>
      </c>
      <c r="B127" s="1">
        <f t="shared" si="7"/>
        <v>442.2</v>
      </c>
      <c r="C127" s="1">
        <f t="shared" si="5"/>
        <v>40.484301569759687</v>
      </c>
      <c r="D127" s="1">
        <f t="shared" si="8"/>
        <v>34.48157005693399</v>
      </c>
      <c r="E127" s="1">
        <f t="shared" si="6"/>
        <v>12.824242030448866</v>
      </c>
      <c r="F127" s="1">
        <f t="shared" si="9"/>
        <v>4.2498487073148663</v>
      </c>
    </row>
    <row r="128" spans="1:6" x14ac:dyDescent="0.3">
      <c r="A128" s="1">
        <v>13.5</v>
      </c>
      <c r="B128" s="1">
        <f t="shared" si="7"/>
        <v>445.5</v>
      </c>
      <c r="C128" s="1">
        <f t="shared" si="5"/>
        <v>40.599543937749907</v>
      </c>
      <c r="D128" s="1">
        <f t="shared" si="8"/>
        <v>34.616801815784271</v>
      </c>
      <c r="E128" s="1">
        <f t="shared" si="6"/>
        <v>12.869473106463138</v>
      </c>
      <c r="F128" s="1">
        <f t="shared" si="9"/>
        <v>4.281563996175425</v>
      </c>
    </row>
    <row r="129" spans="1:6" x14ac:dyDescent="0.3">
      <c r="A129" s="1">
        <v>13.6</v>
      </c>
      <c r="B129" s="1">
        <f t="shared" si="7"/>
        <v>448.8</v>
      </c>
      <c r="C129" s="1">
        <f t="shared" si="5"/>
        <v>40.715568655912016</v>
      </c>
      <c r="D129" s="1">
        <f t="shared" si="8"/>
        <v>34.752806087772036</v>
      </c>
      <c r="E129" s="1">
        <f t="shared" si="6"/>
        <v>12.914065093520973</v>
      </c>
      <c r="F129" s="1">
        <f t="shared" si="9"/>
        <v>4.3132792850359838</v>
      </c>
    </row>
    <row r="130" spans="1:6" x14ac:dyDescent="0.3">
      <c r="A130" s="1">
        <v>13.7</v>
      </c>
      <c r="B130" s="1">
        <f t="shared" si="7"/>
        <v>452.09999999999997</v>
      </c>
      <c r="C130" s="1">
        <f t="shared" ref="C130:C193" si="10">$J$3/(SIN((45-A130)*PI()/180))</f>
        <v>40.832383160749522</v>
      </c>
      <c r="D130" s="1">
        <f t="shared" si="8"/>
        <v>34.889590347068584</v>
      </c>
      <c r="E130" s="1">
        <f t="shared" ref="E130:E193" si="11">B130/D130</f>
        <v>12.958019727451036</v>
      </c>
      <c r="F130" s="1">
        <f t="shared" si="9"/>
        <v>4.3449945738965416</v>
      </c>
    </row>
    <row r="131" spans="1:6" x14ac:dyDescent="0.3">
      <c r="A131" s="1">
        <v>13.8</v>
      </c>
      <c r="B131" s="1">
        <f t="shared" ref="B131:B194" si="12">33*A131</f>
        <v>455.40000000000003</v>
      </c>
      <c r="C131" s="1">
        <f t="shared" si="10"/>
        <v>40.949994984367208</v>
      </c>
      <c r="D131" s="1">
        <f t="shared" ref="D131:D194" si="13">SQRT(C131^2-$J$3^2)</f>
        <v>35.027162163379714</v>
      </c>
      <c r="E131" s="1">
        <f t="shared" si="11"/>
        <v>13.001338728951122</v>
      </c>
      <c r="F131" s="1">
        <f t="shared" ref="F131:F194" si="14">(2*D131*E131)/(9.81*$J$3)</f>
        <v>4.3767098627571013</v>
      </c>
    </row>
    <row r="132" spans="1:6" x14ac:dyDescent="0.3">
      <c r="A132" s="1">
        <v>13.9</v>
      </c>
      <c r="B132" s="1">
        <f t="shared" si="12"/>
        <v>458.7</v>
      </c>
      <c r="C132" s="1">
        <f t="shared" si="10"/>
        <v>41.068411756007393</v>
      </c>
      <c r="D132" s="1">
        <f t="shared" si="13"/>
        <v>35.165529203482301</v>
      </c>
      <c r="E132" s="1">
        <f t="shared" si="11"/>
        <v>13.044023803701972</v>
      </c>
      <c r="F132" s="1">
        <f t="shared" si="14"/>
        <v>4.4084251516176591</v>
      </c>
    </row>
    <row r="133" spans="1:6" x14ac:dyDescent="0.3">
      <c r="A133" s="1">
        <v>14</v>
      </c>
      <c r="B133" s="1">
        <f t="shared" si="12"/>
        <v>462</v>
      </c>
      <c r="C133" s="1">
        <f t="shared" si="10"/>
        <v>41.187641203616032</v>
      </c>
      <c r="D133" s="1">
        <f t="shared" si="13"/>
        <v>35.304699232790654</v>
      </c>
      <c r="E133" s="1">
        <f t="shared" si="11"/>
        <v>13.086076642479906</v>
      </c>
      <c r="F133" s="1">
        <f t="shared" si="14"/>
        <v>4.4401404404782188</v>
      </c>
    </row>
    <row r="134" spans="1:6" x14ac:dyDescent="0.3">
      <c r="A134" s="1">
        <v>14.1</v>
      </c>
      <c r="B134" s="1">
        <f t="shared" si="12"/>
        <v>465.3</v>
      </c>
      <c r="C134" s="1">
        <f t="shared" si="10"/>
        <v>41.307691155439166</v>
      </c>
      <c r="D134" s="1">
        <f t="shared" si="13"/>
        <v>35.444680116953336</v>
      </c>
      <c r="E134" s="1">
        <f t="shared" si="11"/>
        <v>13.127498921268163</v>
      </c>
      <c r="F134" s="1">
        <f t="shared" si="14"/>
        <v>4.4718557293387775</v>
      </c>
    </row>
    <row r="135" spans="1:6" x14ac:dyDescent="0.3">
      <c r="A135" s="1">
        <v>14.2</v>
      </c>
      <c r="B135" s="1">
        <f t="shared" si="12"/>
        <v>468.59999999999997</v>
      </c>
      <c r="C135" s="1">
        <f t="shared" si="10"/>
        <v>41.428569541650504</v>
      </c>
      <c r="D135" s="1">
        <f t="shared" si="13"/>
        <v>35.585479823480981</v>
      </c>
      <c r="E135" s="1">
        <f t="shared" si="11"/>
        <v>13.168292301367131</v>
      </c>
      <c r="F135" s="1">
        <f t="shared" si="14"/>
        <v>4.5035710181993354</v>
      </c>
    </row>
    <row r="136" spans="1:6" x14ac:dyDescent="0.3">
      <c r="A136" s="1">
        <v>14.3</v>
      </c>
      <c r="B136" s="1">
        <f t="shared" si="12"/>
        <v>471.90000000000003</v>
      </c>
      <c r="C136" s="1">
        <f t="shared" si="10"/>
        <v>41.550284396010831</v>
      </c>
      <c r="D136" s="1">
        <f t="shared" si="13"/>
        <v>35.727106423406042</v>
      </c>
      <c r="E136" s="1">
        <f t="shared" si="11"/>
        <v>13.208458429503327</v>
      </c>
      <c r="F136" s="1">
        <f t="shared" si="14"/>
        <v>4.535286307059895</v>
      </c>
    </row>
    <row r="137" spans="1:6" x14ac:dyDescent="0.3">
      <c r="A137" s="1">
        <v>14.4</v>
      </c>
      <c r="B137" s="1">
        <f t="shared" si="12"/>
        <v>475.2</v>
      </c>
      <c r="C137" s="1">
        <f t="shared" si="10"/>
        <v>41.67284385755984</v>
      </c>
      <c r="D137" s="1">
        <f t="shared" si="13"/>
        <v>35.869568092974902</v>
      </c>
      <c r="E137" s="1">
        <f t="shared" si="11"/>
        <v>13.247998937937266</v>
      </c>
      <c r="F137" s="1">
        <f t="shared" si="14"/>
        <v>4.5670015959204528</v>
      </c>
    </row>
    <row r="138" spans="1:6" x14ac:dyDescent="0.3">
      <c r="A138" s="1">
        <v>14.5</v>
      </c>
      <c r="B138" s="1">
        <f t="shared" si="12"/>
        <v>478.5</v>
      </c>
      <c r="C138" s="1">
        <f t="shared" si="10"/>
        <v>41.796256172341494</v>
      </c>
      <c r="D138" s="1">
        <f t="shared" si="13"/>
        <v>36.012873115373537</v>
      </c>
      <c r="E138" s="1">
        <f t="shared" si="11"/>
        <v>13.2869154445701</v>
      </c>
      <c r="F138" s="1">
        <f t="shared" si="14"/>
        <v>4.5987168847810116</v>
      </c>
    </row>
    <row r="139" spans="1:6" x14ac:dyDescent="0.3">
      <c r="A139" s="1">
        <v>14.6</v>
      </c>
      <c r="B139" s="1">
        <f t="shared" si="12"/>
        <v>481.8</v>
      </c>
      <c r="C139" s="1">
        <f t="shared" si="10"/>
        <v>41.920529695163147</v>
      </c>
      <c r="D139" s="1">
        <f t="shared" si="13"/>
        <v>36.15702988248696</v>
      </c>
      <c r="E139" s="1">
        <f t="shared" si="11"/>
        <v>13.325209553049183</v>
      </c>
      <c r="F139" s="1">
        <f t="shared" si="14"/>
        <v>4.6304321736415703</v>
      </c>
    </row>
    <row r="140" spans="1:6" x14ac:dyDescent="0.3">
      <c r="A140" s="1">
        <v>14.7</v>
      </c>
      <c r="B140" s="1">
        <f t="shared" si="12"/>
        <v>485.09999999999997</v>
      </c>
      <c r="C140" s="1">
        <f t="shared" si="10"/>
        <v>42.045672891389721</v>
      </c>
      <c r="D140" s="1">
        <f t="shared" si="13"/>
        <v>36.302046896693639</v>
      </c>
      <c r="E140" s="1">
        <f t="shared" si="11"/>
        <v>13.362882852872477</v>
      </c>
      <c r="F140" s="1">
        <f t="shared" si="14"/>
        <v>4.6621474625021291</v>
      </c>
    </row>
    <row r="141" spans="1:6" x14ac:dyDescent="0.3">
      <c r="A141" s="1">
        <v>14.8</v>
      </c>
      <c r="B141" s="1">
        <f t="shared" si="12"/>
        <v>488.40000000000003</v>
      </c>
      <c r="C141" s="1">
        <f t="shared" si="10"/>
        <v>42.171694338773499</v>
      </c>
      <c r="D141" s="1">
        <f t="shared" si="13"/>
        <v>36.447932772695637</v>
      </c>
      <c r="E141" s="1">
        <f t="shared" si="11"/>
        <v>13.399936919491818</v>
      </c>
      <c r="F141" s="1">
        <f t="shared" si="14"/>
        <v>4.6938627513626887</v>
      </c>
    </row>
    <row r="142" spans="1:6" x14ac:dyDescent="0.3">
      <c r="A142" s="1">
        <v>14.9</v>
      </c>
      <c r="B142" s="1">
        <f t="shared" si="12"/>
        <v>491.7</v>
      </c>
      <c r="C142" s="1">
        <f t="shared" si="10"/>
        <v>42.298602729320237</v>
      </c>
      <c r="D142" s="1">
        <f t="shared" si="13"/>
        <v>36.59469623938498</v>
      </c>
      <c r="E142" s="1">
        <f t="shared" si="11"/>
        <v>13.436373314415128</v>
      </c>
      <c r="F142" s="1">
        <f t="shared" si="14"/>
        <v>4.7255780402232466</v>
      </c>
    </row>
    <row r="143" spans="1:6" x14ac:dyDescent="0.3">
      <c r="A143" s="1">
        <v>15</v>
      </c>
      <c r="B143" s="1">
        <f t="shared" si="12"/>
        <v>495</v>
      </c>
      <c r="C143" s="1">
        <f t="shared" si="10"/>
        <v>42.42640687119286</v>
      </c>
      <c r="D143" s="1">
        <f t="shared" si="13"/>
        <v>36.742346141747682</v>
      </c>
      <c r="E143" s="1">
        <f t="shared" si="11"/>
        <v>13.472193585307476</v>
      </c>
      <c r="F143" s="1">
        <f t="shared" si="14"/>
        <v>4.7572933290838053</v>
      </c>
    </row>
    <row r="144" spans="1:6" x14ac:dyDescent="0.3">
      <c r="A144" s="1">
        <v>15.1</v>
      </c>
      <c r="B144" s="1">
        <f t="shared" si="12"/>
        <v>498.3</v>
      </c>
      <c r="C144" s="1">
        <f t="shared" si="10"/>
        <v>42.555115690653111</v>
      </c>
      <c r="D144" s="1">
        <f t="shared" si="13"/>
        <v>36.890891442805639</v>
      </c>
      <c r="E144" s="1">
        <f t="shared" si="11"/>
        <v>13.507399266091118</v>
      </c>
      <c r="F144" s="1">
        <f t="shared" si="14"/>
        <v>4.7890086179443641</v>
      </c>
    </row>
    <row r="145" spans="1:6" x14ac:dyDescent="0.3">
      <c r="A145" s="1">
        <v>15.2</v>
      </c>
      <c r="B145" s="1">
        <f t="shared" si="12"/>
        <v>501.59999999999997</v>
      </c>
      <c r="C145" s="1">
        <f t="shared" si="10"/>
        <v>42.68473823404247</v>
      </c>
      <c r="D145" s="1">
        <f t="shared" si="13"/>
        <v>37.040341225597899</v>
      </c>
      <c r="E145" s="1">
        <f t="shared" si="11"/>
        <v>13.541991877044412</v>
      </c>
      <c r="F145" s="1">
        <f t="shared" si="14"/>
        <v>4.8207239068049228</v>
      </c>
    </row>
    <row r="146" spans="1:6" x14ac:dyDescent="0.3">
      <c r="A146" s="1">
        <v>15.3</v>
      </c>
      <c r="B146" s="1">
        <f t="shared" si="12"/>
        <v>504.90000000000003</v>
      </c>
      <c r="C146" s="1">
        <f t="shared" si="10"/>
        <v>42.815283669803065</v>
      </c>
      <c r="D146" s="1">
        <f t="shared" si="13"/>
        <v>37.190704695201795</v>
      </c>
      <c r="E146" s="1">
        <f t="shared" si="11"/>
        <v>13.575972924899709</v>
      </c>
      <c r="F146" s="1">
        <f t="shared" si="14"/>
        <v>4.8524391956654815</v>
      </c>
    </row>
    <row r="147" spans="1:6" x14ac:dyDescent="0.3">
      <c r="A147" s="1">
        <v>15.4000000000001</v>
      </c>
      <c r="B147" s="1">
        <f t="shared" si="12"/>
        <v>508.20000000000329</v>
      </c>
      <c r="C147" s="1">
        <f t="shared" si="10"/>
        <v>42.946761290539527</v>
      </c>
      <c r="D147" s="1">
        <f t="shared" si="13"/>
        <v>37.341991180795169</v>
      </c>
      <c r="E147" s="1">
        <f t="shared" si="11"/>
        <v>13.60934390294025</v>
      </c>
      <c r="F147" s="1">
        <f t="shared" si="14"/>
        <v>4.8841544845260714</v>
      </c>
    </row>
    <row r="148" spans="1:6" x14ac:dyDescent="0.3">
      <c r="A148" s="1">
        <v>15.500000000000099</v>
      </c>
      <c r="B148" s="1">
        <f t="shared" si="12"/>
        <v>511.5000000000033</v>
      </c>
      <c r="C148" s="1">
        <f t="shared" si="10"/>
        <v>43.079180515122417</v>
      </c>
      <c r="D148" s="1">
        <f t="shared" si="13"/>
        <v>37.494210137759978</v>
      </c>
      <c r="E148" s="1">
        <f t="shared" si="11"/>
        <v>13.6421062910958</v>
      </c>
      <c r="F148" s="1">
        <f t="shared" si="14"/>
        <v>4.915869773386631</v>
      </c>
    </row>
    <row r="149" spans="1:6" x14ac:dyDescent="0.3">
      <c r="A149" s="1">
        <v>15.600000000000099</v>
      </c>
      <c r="B149" s="1">
        <f t="shared" si="12"/>
        <v>514.80000000000325</v>
      </c>
      <c r="C149" s="1">
        <f t="shared" si="10"/>
        <v>43.212550890835594</v>
      </c>
      <c r="D149" s="1">
        <f t="shared" si="13"/>
        <v>37.64737114983005</v>
      </c>
      <c r="E149" s="1">
        <f t="shared" si="11"/>
        <v>13.674261556037683</v>
      </c>
      <c r="F149" s="1">
        <f t="shared" si="14"/>
        <v>4.9475850622471889</v>
      </c>
    </row>
    <row r="150" spans="1:6" x14ac:dyDescent="0.3">
      <c r="A150" s="1">
        <v>15.700000000000101</v>
      </c>
      <c r="B150" s="1">
        <f t="shared" si="12"/>
        <v>518.10000000000332</v>
      </c>
      <c r="C150" s="1">
        <f t="shared" si="10"/>
        <v>43.346882095566485</v>
      </c>
      <c r="D150" s="1">
        <f t="shared" si="13"/>
        <v>37.801483931281616</v>
      </c>
      <c r="E150" s="1">
        <f t="shared" si="11"/>
        <v>13.705811151272382</v>
      </c>
      <c r="F150" s="1">
        <f t="shared" si="14"/>
        <v>4.9793003511077485</v>
      </c>
    </row>
    <row r="151" spans="1:6" x14ac:dyDescent="0.3">
      <c r="A151" s="1">
        <v>15.8000000000001</v>
      </c>
      <c r="B151" s="1">
        <f t="shared" si="12"/>
        <v>521.40000000000327</v>
      </c>
      <c r="C151" s="1">
        <f t="shared" si="10"/>
        <v>43.48218394004185</v>
      </c>
      <c r="D151" s="1">
        <f t="shared" si="13"/>
        <v>37.956558329169326</v>
      </c>
      <c r="E151" s="1">
        <f t="shared" si="11"/>
        <v>13.736756517234371</v>
      </c>
      <c r="F151" s="1">
        <f t="shared" si="14"/>
        <v>5.0110156399683063</v>
      </c>
    </row>
    <row r="152" spans="1:6" x14ac:dyDescent="0.3">
      <c r="A152" s="1">
        <v>15.9000000000001</v>
      </c>
      <c r="B152" s="1">
        <f t="shared" si="12"/>
        <v>524.70000000000334</v>
      </c>
      <c r="C152" s="1">
        <f t="shared" si="10"/>
        <v>43.61846637010963</v>
      </c>
      <c r="D152" s="1">
        <f t="shared" si="13"/>
        <v>38.112604325608409</v>
      </c>
      <c r="E152" s="1">
        <f t="shared" si="11"/>
        <v>13.767099081377912</v>
      </c>
      <c r="F152" s="1">
        <f t="shared" si="14"/>
        <v>5.042730928828866</v>
      </c>
    </row>
    <row r="153" spans="1:6" x14ac:dyDescent="0.3">
      <c r="A153" s="1">
        <v>16.000000000000099</v>
      </c>
      <c r="B153" s="1">
        <f t="shared" si="12"/>
        <v>528.0000000000033</v>
      </c>
      <c r="C153" s="1">
        <f t="shared" si="10"/>
        <v>43.755739469067947</v>
      </c>
      <c r="D153" s="1">
        <f t="shared" si="13"/>
        <v>38.26963204010395</v>
      </c>
      <c r="E153" s="1">
        <f t="shared" si="11"/>
        <v>13.796840258267848</v>
      </c>
      <c r="F153" s="1">
        <f t="shared" si="14"/>
        <v>5.0744462176894238</v>
      </c>
    </row>
    <row r="154" spans="1:6" x14ac:dyDescent="0.3">
      <c r="A154" s="1">
        <v>16.100000000000101</v>
      </c>
      <c r="B154" s="1">
        <f t="shared" si="12"/>
        <v>531.30000000000337</v>
      </c>
      <c r="C154" s="1">
        <f t="shared" si="10"/>
        <v>43.894013460042501</v>
      </c>
      <c r="D154" s="1">
        <f t="shared" si="13"/>
        <v>38.427651731928563</v>
      </c>
      <c r="E154" s="1">
        <f t="shared" si="11"/>
        <v>13.825981449669474</v>
      </c>
      <c r="F154" s="1">
        <f t="shared" si="14"/>
        <v>5.1061615065499835</v>
      </c>
    </row>
    <row r="155" spans="1:6" x14ac:dyDescent="0.3">
      <c r="A155" s="1">
        <v>16.200000000000099</v>
      </c>
      <c r="B155" s="1">
        <f t="shared" si="12"/>
        <v>534.60000000000321</v>
      </c>
      <c r="C155" s="1">
        <f t="shared" si="10"/>
        <v>44.033298708413454</v>
      </c>
      <c r="D155" s="1">
        <f t="shared" si="13"/>
        <v>38.586673802549576</v>
      </c>
      <c r="E155" s="1">
        <f t="shared" si="11"/>
        <v>13.854524044637401</v>
      </c>
      <c r="F155" s="1">
        <f t="shared" si="14"/>
        <v>5.1378767954105404</v>
      </c>
    </row>
    <row r="156" spans="1:6" x14ac:dyDescent="0.3">
      <c r="A156" s="1">
        <v>16.3000000000001</v>
      </c>
      <c r="B156" s="1">
        <f t="shared" si="12"/>
        <v>537.90000000000327</v>
      </c>
      <c r="C156" s="1">
        <f t="shared" si="10"/>
        <v>44.173605724293083</v>
      </c>
      <c r="D156" s="1">
        <f t="shared" si="13"/>
        <v>38.746708798106951</v>
      </c>
      <c r="E156" s="1">
        <f t="shared" si="11"/>
        <v>13.882469419603542</v>
      </c>
      <c r="F156" s="1">
        <f t="shared" si="14"/>
        <v>5.1695920842711001</v>
      </c>
    </row>
    <row r="157" spans="1:6" x14ac:dyDescent="0.3">
      <c r="A157" s="1">
        <v>16.400000000000102</v>
      </c>
      <c r="B157" s="1">
        <f t="shared" si="12"/>
        <v>541.20000000000334</v>
      </c>
      <c r="C157" s="1">
        <f t="shared" si="10"/>
        <v>44.314945165055434</v>
      </c>
      <c r="D157" s="1">
        <f t="shared" si="13"/>
        <v>38.907767411943212</v>
      </c>
      <c r="E157" s="1">
        <f t="shared" si="11"/>
        <v>13.909818938464083</v>
      </c>
      <c r="F157" s="1">
        <f t="shared" si="14"/>
        <v>5.2013073731316597</v>
      </c>
    </row>
    <row r="158" spans="1:6" x14ac:dyDescent="0.3">
      <c r="A158" s="1">
        <v>16.500000000000099</v>
      </c>
      <c r="B158" s="1">
        <f t="shared" si="12"/>
        <v>544.5000000000033</v>
      </c>
      <c r="C158" s="1">
        <f t="shared" si="10"/>
        <v>44.457327837919188</v>
      </c>
      <c r="D158" s="1">
        <f t="shared" si="13"/>
        <v>39.069860487186595</v>
      </c>
      <c r="E158" s="1">
        <f t="shared" si="11"/>
        <v>13.936573952665592</v>
      </c>
      <c r="F158" s="1">
        <f t="shared" si="14"/>
        <v>5.2330226619922176</v>
      </c>
    </row>
    <row r="159" spans="1:6" x14ac:dyDescent="0.3">
      <c r="A159" s="1">
        <v>16.600000000000101</v>
      </c>
      <c r="B159" s="1">
        <f t="shared" si="12"/>
        <v>547.80000000000337</v>
      </c>
      <c r="C159" s="1">
        <f t="shared" si="10"/>
        <v>44.600764702585124</v>
      </c>
      <c r="D159" s="1">
        <f t="shared" si="13"/>
        <v>39.232999019388807</v>
      </c>
      <c r="E159" s="1">
        <f t="shared" si="11"/>
        <v>13.962735801290199</v>
      </c>
      <c r="F159" s="1">
        <f t="shared" si="14"/>
        <v>5.2647379508527772</v>
      </c>
    </row>
    <row r="160" spans="1:6" x14ac:dyDescent="0.3">
      <c r="A160" s="1">
        <v>16.700000000000099</v>
      </c>
      <c r="B160" s="1">
        <f t="shared" si="12"/>
        <v>551.10000000000321</v>
      </c>
      <c r="C160" s="1">
        <f t="shared" si="10"/>
        <v>44.745266873929495</v>
      </c>
      <c r="D160" s="1">
        <f t="shared" si="13"/>
        <v>39.39719415921865</v>
      </c>
      <c r="E160" s="1">
        <f t="shared" si="11"/>
        <v>13.988305811139851</v>
      </c>
      <c r="F160" s="1">
        <f t="shared" si="14"/>
        <v>5.2964532397133341</v>
      </c>
    </row>
    <row r="161" spans="1:6" x14ac:dyDescent="0.3">
      <c r="A161" s="1">
        <v>16.8000000000001</v>
      </c>
      <c r="B161" s="1">
        <f t="shared" si="12"/>
        <v>554.40000000000327</v>
      </c>
      <c r="C161" s="1">
        <f t="shared" si="10"/>
        <v>44.890845624754775</v>
      </c>
      <c r="D161" s="1">
        <f t="shared" si="13"/>
        <v>39.562457215213072</v>
      </c>
      <c r="E161" s="1">
        <f t="shared" si="11"/>
        <v>14.013285296819687</v>
      </c>
      <c r="F161" s="1">
        <f t="shared" si="14"/>
        <v>5.3281685285738938</v>
      </c>
    </row>
    <row r="162" spans="1:6" x14ac:dyDescent="0.3">
      <c r="A162" s="1">
        <v>16.900000000000102</v>
      </c>
      <c r="B162" s="1">
        <f t="shared" si="12"/>
        <v>557.70000000000334</v>
      </c>
      <c r="C162" s="1">
        <f t="shared" si="10"/>
        <v>45.037512388598998</v>
      </c>
      <c r="D162" s="1">
        <f t="shared" si="13"/>
        <v>39.728799656586759</v>
      </c>
      <c r="E162" s="1">
        <f t="shared" si="11"/>
        <v>14.037675560820539</v>
      </c>
      <c r="F162" s="1">
        <f t="shared" si="14"/>
        <v>5.3598838174344525</v>
      </c>
    </row>
    <row r="163" spans="1:6" x14ac:dyDescent="0.3">
      <c r="A163" s="1">
        <v>17.000000000000099</v>
      </c>
      <c r="B163" s="1">
        <f t="shared" si="12"/>
        <v>561.0000000000033</v>
      </c>
      <c r="C163" s="1">
        <f t="shared" si="10"/>
        <v>45.185278762605442</v>
      </c>
      <c r="D163" s="1">
        <f t="shared" si="13"/>
        <v>39.89623311610211</v>
      </c>
      <c r="E163" s="1">
        <f t="shared" si="11"/>
        <v>14.061477893600532</v>
      </c>
      <c r="F163" s="1">
        <f t="shared" si="14"/>
        <v>5.3915991062950113</v>
      </c>
    </row>
    <row r="164" spans="1:6" x14ac:dyDescent="0.3">
      <c r="A164" s="1">
        <v>17.100000000000101</v>
      </c>
      <c r="B164" s="1">
        <f t="shared" si="12"/>
        <v>564.30000000000337</v>
      </c>
      <c r="C164" s="1">
        <f t="shared" si="10"/>
        <v>45.334156510453987</v>
      </c>
      <c r="D164" s="1">
        <f t="shared" si="13"/>
        <v>40.064769393000851</v>
      </c>
      <c r="E164" s="1">
        <f t="shared" si="11"/>
        <v>14.084693573665851</v>
      </c>
      <c r="F164" s="1">
        <f t="shared" si="14"/>
        <v>5.4233143951555709</v>
      </c>
    </row>
    <row r="165" spans="1:6" x14ac:dyDescent="0.3">
      <c r="A165" s="1">
        <v>17.200000000000099</v>
      </c>
      <c r="B165" s="1">
        <f t="shared" si="12"/>
        <v>567.60000000000321</v>
      </c>
      <c r="C165" s="1">
        <f t="shared" si="10"/>
        <v>45.484157565355716</v>
      </c>
      <c r="D165" s="1">
        <f t="shared" si="13"/>
        <v>40.234420455998936</v>
      </c>
      <c r="E165" s="1">
        <f t="shared" si="11"/>
        <v>14.107323867650598</v>
      </c>
      <c r="F165" s="1">
        <f t="shared" si="14"/>
        <v>5.4550296840161279</v>
      </c>
    </row>
    <row r="166" spans="1:6" x14ac:dyDescent="0.3">
      <c r="A166" s="1">
        <v>17.3000000000001</v>
      </c>
      <c r="B166" s="1">
        <f t="shared" si="12"/>
        <v>570.90000000000327</v>
      </c>
      <c r="C166" s="1">
        <f t="shared" si="10"/>
        <v>45.635294033112402</v>
      </c>
      <c r="D166" s="1">
        <f t="shared" si="13"/>
        <v>40.405198446346283</v>
      </c>
      <c r="E166" s="1">
        <f t="shared" si="11"/>
        <v>14.129370030395878</v>
      </c>
      <c r="F166" s="1">
        <f t="shared" si="14"/>
        <v>5.4867449728766866</v>
      </c>
    </row>
    <row r="167" spans="1:6" x14ac:dyDescent="0.3">
      <c r="A167" s="1">
        <v>17.400000000000102</v>
      </c>
      <c r="B167" s="1">
        <f t="shared" si="12"/>
        <v>574.20000000000334</v>
      </c>
      <c r="C167" s="1">
        <f t="shared" si="10"/>
        <v>45.787578195242531</v>
      </c>
      <c r="D167" s="1">
        <f t="shared" si="13"/>
        <v>40.577115680953092</v>
      </c>
      <c r="E167" s="1">
        <f t="shared" si="11"/>
        <v>14.150833305027961</v>
      </c>
      <c r="F167" s="1">
        <f t="shared" si="14"/>
        <v>5.5184602617372462</v>
      </c>
    </row>
    <row r="168" spans="1:6" x14ac:dyDescent="0.3">
      <c r="A168" s="1">
        <v>17.500000000000099</v>
      </c>
      <c r="B168" s="1">
        <f t="shared" si="12"/>
        <v>577.5000000000033</v>
      </c>
      <c r="C168" s="1">
        <f t="shared" si="10"/>
        <v>45.941022512175465</v>
      </c>
      <c r="D168" s="1">
        <f t="shared" si="13"/>
        <v>40.750184655584235</v>
      </c>
      <c r="E168" s="1">
        <f t="shared" si="11"/>
        <v>14.171714923035696</v>
      </c>
      <c r="F168" s="1">
        <f t="shared" si="14"/>
        <v>5.550175550597805</v>
      </c>
    </row>
    <row r="169" spans="1:6" x14ac:dyDescent="0.3">
      <c r="A169" s="1">
        <v>17.600000000000101</v>
      </c>
      <c r="B169" s="1">
        <f t="shared" si="12"/>
        <v>580.80000000000337</v>
      </c>
      <c r="C169" s="1">
        <f t="shared" si="10"/>
        <v>46.095639626515684</v>
      </c>
      <c r="D169" s="1">
        <f t="shared" si="13"/>
        <v>40.924418048123819</v>
      </c>
      <c r="E169" s="1">
        <f t="shared" si="11"/>
        <v>14.192016104347028</v>
      </c>
      <c r="F169" s="1">
        <f t="shared" si="14"/>
        <v>5.5818908394583637</v>
      </c>
    </row>
    <row r="170" spans="1:6" x14ac:dyDescent="0.3">
      <c r="A170" s="1">
        <v>17.700000000000099</v>
      </c>
      <c r="B170" s="1">
        <f t="shared" si="12"/>
        <v>584.10000000000321</v>
      </c>
      <c r="C170" s="1">
        <f t="shared" si="10"/>
        <v>46.251442366378569</v>
      </c>
      <c r="D170" s="1">
        <f t="shared" si="13"/>
        <v>41.099828721911216</v>
      </c>
      <c r="E170" s="1">
        <f t="shared" si="11"/>
        <v>14.211738057404768</v>
      </c>
      <c r="F170" s="1">
        <f t="shared" si="14"/>
        <v>5.6136061283189216</v>
      </c>
    </row>
    <row r="171" spans="1:6" x14ac:dyDescent="0.3">
      <c r="A171" s="1">
        <v>17.8000000000001</v>
      </c>
      <c r="B171" s="1">
        <f t="shared" si="12"/>
        <v>587.40000000000327</v>
      </c>
      <c r="C171" s="1">
        <f t="shared" si="10"/>
        <v>46.408443748800011</v>
      </c>
      <c r="D171" s="1">
        <f t="shared" si="13"/>
        <v>41.276429729150934</v>
      </c>
      <c r="E171" s="1">
        <f t="shared" si="11"/>
        <v>14.230881979241527</v>
      </c>
      <c r="F171" s="1">
        <f t="shared" si="14"/>
        <v>5.6453214171794803</v>
      </c>
    </row>
    <row r="172" spans="1:6" x14ac:dyDescent="0.3">
      <c r="A172" s="1">
        <v>17.900000000000102</v>
      </c>
      <c r="B172" s="1">
        <f t="shared" si="12"/>
        <v>590.70000000000334</v>
      </c>
      <c r="C172" s="1">
        <f t="shared" si="10"/>
        <v>46.566656983221336</v>
      </c>
      <c r="D172" s="1">
        <f t="shared" si="13"/>
        <v>41.454234314397802</v>
      </c>
      <c r="E172" s="1">
        <f t="shared" si="11"/>
        <v>14.249449055553841</v>
      </c>
      <c r="F172" s="1">
        <f t="shared" si="14"/>
        <v>5.67703670604004</v>
      </c>
    </row>
    <row r="173" spans="1:6" x14ac:dyDescent="0.3">
      <c r="A173" s="1">
        <v>18.000000000000099</v>
      </c>
      <c r="B173" s="1">
        <f t="shared" si="12"/>
        <v>594.0000000000033</v>
      </c>
      <c r="C173" s="1">
        <f t="shared" si="10"/>
        <v>46.726095475051707</v>
      </c>
      <c r="D173" s="1">
        <f t="shared" si="13"/>
        <v>41.633255918119687</v>
      </c>
      <c r="E173" s="1">
        <f t="shared" si="11"/>
        <v>14.267440460775534</v>
      </c>
      <c r="F173" s="1">
        <f t="shared" si="14"/>
        <v>5.7087519949005978</v>
      </c>
    </row>
    <row r="174" spans="1:6" x14ac:dyDescent="0.3">
      <c r="A174" s="1">
        <v>18.100000000000101</v>
      </c>
      <c r="B174" s="1">
        <f t="shared" si="12"/>
        <v>597.30000000000337</v>
      </c>
      <c r="C174" s="1">
        <f t="shared" si="10"/>
        <v>46.88677282931009</v>
      </c>
      <c r="D174" s="1">
        <f t="shared" si="13"/>
        <v>41.813508180339646</v>
      </c>
      <c r="E174" s="1">
        <f t="shared" si="11"/>
        <v>14.284857358150319</v>
      </c>
      <c r="F174" s="1">
        <f t="shared" si="14"/>
        <v>5.7404672837611574</v>
      </c>
    </row>
    <row r="175" spans="1:6" x14ac:dyDescent="0.3">
      <c r="A175" s="1">
        <v>18.200000000000099</v>
      </c>
      <c r="B175" s="1">
        <f t="shared" si="12"/>
        <v>600.60000000000321</v>
      </c>
      <c r="C175" s="1">
        <f t="shared" si="10"/>
        <v>47.048702854348598</v>
      </c>
      <c r="D175" s="1">
        <f t="shared" si="13"/>
        <v>41.995004944359628</v>
      </c>
      <c r="E175" s="1">
        <f t="shared" si="11"/>
        <v>14.301700899803564</v>
      </c>
      <c r="F175" s="1">
        <f t="shared" si="14"/>
        <v>5.7721825726217144</v>
      </c>
    </row>
    <row r="176" spans="1:6" x14ac:dyDescent="0.3">
      <c r="A176" s="1">
        <v>18.3000000000001</v>
      </c>
      <c r="B176" s="1">
        <f t="shared" si="12"/>
        <v>603.90000000000327</v>
      </c>
      <c r="C176" s="1">
        <f t="shared" si="10"/>
        <v>47.211899565659706</v>
      </c>
      <c r="D176" s="1">
        <f t="shared" si="13"/>
        <v>42.177760260567879</v>
      </c>
      <c r="E176" s="1">
        <f t="shared" si="11"/>
        <v>14.317972226813364</v>
      </c>
      <c r="F176" s="1">
        <f t="shared" si="14"/>
        <v>5.803897861482274</v>
      </c>
    </row>
    <row r="177" spans="1:6" x14ac:dyDescent="0.3">
      <c r="A177" s="1">
        <v>18.400000000000102</v>
      </c>
      <c r="B177" s="1">
        <f t="shared" si="12"/>
        <v>607.20000000000334</v>
      </c>
      <c r="C177" s="1">
        <f t="shared" si="10"/>
        <v>47.376377189769087</v>
      </c>
      <c r="D177" s="1">
        <f t="shared" si="13"/>
        <v>42.361788390332066</v>
      </c>
      <c r="E177" s="1">
        <f t="shared" si="11"/>
        <v>14.333672469280838</v>
      </c>
      <c r="F177" s="1">
        <f t="shared" si="14"/>
        <v>5.8356131503428337</v>
      </c>
    </row>
    <row r="178" spans="1:6" x14ac:dyDescent="0.3">
      <c r="A178" s="1">
        <v>18.500000000000099</v>
      </c>
      <c r="B178" s="1">
        <f t="shared" si="12"/>
        <v>610.5000000000033</v>
      </c>
      <c r="C178" s="1">
        <f t="shared" si="10"/>
        <v>47.542150168216885</v>
      </c>
      <c r="D178" s="1">
        <f t="shared" si="13"/>
        <v>42.547103809980825</v>
      </c>
      <c r="E178" s="1">
        <f t="shared" si="11"/>
        <v>14.348802746399636</v>
      </c>
      <c r="F178" s="1">
        <f t="shared" si="14"/>
        <v>5.8673284392033915</v>
      </c>
    </row>
    <row r="179" spans="1:6" x14ac:dyDescent="0.3">
      <c r="A179" s="1">
        <v>18.600000000000101</v>
      </c>
      <c r="B179" s="1">
        <f t="shared" si="12"/>
        <v>613.80000000000337</v>
      </c>
      <c r="C179" s="1">
        <f t="shared" si="10"/>
        <v>47.709233161629243</v>
      </c>
      <c r="D179" s="1">
        <f t="shared" si="13"/>
        <v>42.733721214875537</v>
      </c>
      <c r="E179" s="1">
        <f t="shared" si="11"/>
        <v>14.363364166524788</v>
      </c>
      <c r="F179" s="1">
        <f t="shared" si="14"/>
        <v>5.8990437280639512</v>
      </c>
    </row>
    <row r="180" spans="1:6" x14ac:dyDescent="0.3">
      <c r="A180" s="1">
        <v>18.700000000000099</v>
      </c>
      <c r="B180" s="1">
        <f t="shared" si="12"/>
        <v>617.10000000000321</v>
      </c>
      <c r="C180" s="1">
        <f t="shared" si="10"/>
        <v>47.877641053882833</v>
      </c>
      <c r="D180" s="1">
        <f t="shared" si="13"/>
        <v>42.921655523575126</v>
      </c>
      <c r="E180" s="1">
        <f t="shared" si="11"/>
        <v>14.377357827240731</v>
      </c>
      <c r="F180" s="1">
        <f t="shared" si="14"/>
        <v>5.9307590169245081</v>
      </c>
    </row>
    <row r="181" spans="1:6" x14ac:dyDescent="0.3">
      <c r="A181" s="1">
        <v>18.8000000000001</v>
      </c>
      <c r="B181" s="1">
        <f t="shared" si="12"/>
        <v>620.40000000000327</v>
      </c>
      <c r="C181" s="1">
        <f t="shared" si="10"/>
        <v>48.047388956364756</v>
      </c>
      <c r="D181" s="1">
        <f t="shared" si="13"/>
        <v>43.110921882096214</v>
      </c>
      <c r="E181" s="1">
        <f t="shared" si="11"/>
        <v>14.390784815428704</v>
      </c>
      <c r="F181" s="1">
        <f t="shared" si="14"/>
        <v>5.9624743057850678</v>
      </c>
    </row>
    <row r="182" spans="1:6" x14ac:dyDescent="0.3">
      <c r="A182" s="1">
        <v>18.900000000000102</v>
      </c>
      <c r="B182" s="1">
        <f t="shared" si="12"/>
        <v>623.70000000000334</v>
      </c>
      <c r="C182" s="1">
        <f t="shared" si="10"/>
        <v>48.218492212330304</v>
      </c>
      <c r="D182" s="1">
        <f t="shared" si="13"/>
        <v>43.301535668271143</v>
      </c>
      <c r="E182" s="1">
        <f t="shared" si="11"/>
        <v>14.403646207333349</v>
      </c>
      <c r="F182" s="1">
        <f t="shared" si="14"/>
        <v>5.9941895946456265</v>
      </c>
    </row>
    <row r="183" spans="1:6" x14ac:dyDescent="0.3">
      <c r="A183" s="1">
        <v>19.000000000000099</v>
      </c>
      <c r="B183" s="1">
        <f t="shared" si="12"/>
        <v>627.0000000000033</v>
      </c>
      <c r="C183" s="1">
        <f t="shared" si="10"/>
        <v>48.390966401361375</v>
      </c>
      <c r="D183" s="1">
        <f t="shared" si="13"/>
        <v>43.493512496206662</v>
      </c>
      <c r="E183" s="1">
        <f t="shared" si="11"/>
        <v>14.415943068628634</v>
      </c>
      <c r="F183" s="1">
        <f t="shared" si="14"/>
        <v>6.0259048835061853</v>
      </c>
    </row>
    <row r="184" spans="1:6" x14ac:dyDescent="0.3">
      <c r="A184" s="1">
        <v>19.100000000000101</v>
      </c>
      <c r="B184" s="1">
        <f t="shared" si="12"/>
        <v>630.30000000000337</v>
      </c>
      <c r="C184" s="1">
        <f t="shared" si="10"/>
        <v>48.564827343928158</v>
      </c>
      <c r="D184" s="1">
        <f t="shared" si="13"/>
        <v>43.686868220845859</v>
      </c>
      <c r="E184" s="1">
        <f t="shared" si="11"/>
        <v>14.427676454483089</v>
      </c>
      <c r="F184" s="1">
        <f t="shared" si="14"/>
        <v>6.0576201723667449</v>
      </c>
    </row>
    <row r="185" spans="1:6" x14ac:dyDescent="0.3">
      <c r="A185" s="1">
        <v>19.200000000000099</v>
      </c>
      <c r="B185" s="1">
        <f t="shared" si="12"/>
        <v>633.60000000000321</v>
      </c>
      <c r="C185" s="1">
        <f t="shared" si="10"/>
        <v>48.740091106056795</v>
      </c>
      <c r="D185" s="1">
        <f t="shared" si="13"/>
        <v>43.881618942636074</v>
      </c>
      <c r="E185" s="1">
        <f t="shared" si="11"/>
        <v>14.438847409624339</v>
      </c>
      <c r="F185" s="1">
        <f t="shared" si="14"/>
        <v>6.0893354612273018</v>
      </c>
    </row>
    <row r="186" spans="1:6" x14ac:dyDescent="0.3">
      <c r="A186" s="1">
        <v>19.3000000000001</v>
      </c>
      <c r="B186" s="1">
        <f t="shared" si="12"/>
        <v>636.90000000000327</v>
      </c>
      <c r="C186" s="1">
        <f t="shared" si="10"/>
        <v>48.916774004106259</v>
      </c>
      <c r="D186" s="1">
        <f t="shared" si="13"/>
        <v>44.077781012306033</v>
      </c>
      <c r="E186" s="1">
        <f t="shared" si="11"/>
        <v>14.449456968402918</v>
      </c>
      <c r="F186" s="1">
        <f t="shared" si="14"/>
        <v>6.1210507500878615</v>
      </c>
    </row>
    <row r="187" spans="1:6" x14ac:dyDescent="0.3">
      <c r="A187" s="1">
        <v>19.400000000000102</v>
      </c>
      <c r="B187" s="1">
        <f t="shared" si="12"/>
        <v>640.20000000000334</v>
      </c>
      <c r="C187" s="1">
        <f t="shared" si="10"/>
        <v>49.094892609656895</v>
      </c>
      <c r="D187" s="1">
        <f t="shared" si="13"/>
        <v>44.275371035754667</v>
      </c>
      <c r="E187" s="1">
        <f t="shared" si="11"/>
        <v>14.45950615485545</v>
      </c>
      <c r="F187" s="1">
        <f t="shared" si="14"/>
        <v>6.1527660389484202</v>
      </c>
    </row>
    <row r="188" spans="1:6" x14ac:dyDescent="0.3">
      <c r="A188" s="1">
        <v>19.500000000000099</v>
      </c>
      <c r="B188" s="1">
        <f t="shared" si="12"/>
        <v>643.5000000000033</v>
      </c>
      <c r="C188" s="1">
        <f t="shared" si="10"/>
        <v>49.27446375451423</v>
      </c>
      <c r="D188" s="1">
        <f t="shared" si="13"/>
        <v>44.474405879055169</v>
      </c>
      <c r="E188" s="1">
        <f t="shared" si="11"/>
        <v>14.468995982767112</v>
      </c>
      <c r="F188" s="1">
        <f t="shared" si="14"/>
        <v>6.184481327808979</v>
      </c>
    </row>
    <row r="189" spans="1:6" x14ac:dyDescent="0.3">
      <c r="A189" s="1">
        <v>19.600000000000101</v>
      </c>
      <c r="B189" s="1">
        <f t="shared" si="12"/>
        <v>646.80000000000337</v>
      </c>
      <c r="C189" s="1">
        <f t="shared" si="10"/>
        <v>49.455504535830883</v>
      </c>
      <c r="D189" s="1">
        <f t="shared" si="13"/>
        <v>44.67490267357713</v>
      </c>
      <c r="E189" s="1">
        <f t="shared" si="11"/>
        <v>14.47792745573348</v>
      </c>
      <c r="F189" s="1">
        <f t="shared" si="14"/>
        <v>6.2161966166695377</v>
      </c>
    </row>
    <row r="190" spans="1:6" x14ac:dyDescent="0.3">
      <c r="A190" s="1">
        <v>19.700000000000099</v>
      </c>
      <c r="B190" s="1">
        <f t="shared" si="12"/>
        <v>650.10000000000321</v>
      </c>
      <c r="C190" s="1">
        <f t="shared" si="10"/>
        <v>49.638032321349932</v>
      </c>
      <c r="D190" s="1">
        <f t="shared" si="13"/>
        <v>44.876878821230207</v>
      </c>
      <c r="E190" s="1">
        <f t="shared" si="11"/>
        <v>14.48630156722165</v>
      </c>
      <c r="F190" s="1">
        <f t="shared" si="14"/>
        <v>6.2479119055300956</v>
      </c>
    </row>
    <row r="191" spans="1:6" x14ac:dyDescent="0.3">
      <c r="A191" s="1">
        <v>19.8000000000001</v>
      </c>
      <c r="B191" s="1">
        <f t="shared" si="12"/>
        <v>653.40000000000327</v>
      </c>
      <c r="C191" s="1">
        <f t="shared" si="10"/>
        <v>49.822064754773194</v>
      </c>
      <c r="D191" s="1">
        <f t="shared" si="13"/>
        <v>45.080351999832629</v>
      </c>
      <c r="E191" s="1">
        <f t="shared" si="11"/>
        <v>14.494119300630775</v>
      </c>
      <c r="F191" s="1">
        <f t="shared" si="14"/>
        <v>6.2796271943906543</v>
      </c>
    </row>
    <row r="192" spans="1:6" x14ac:dyDescent="0.3">
      <c r="A192" s="1">
        <v>19.900000000000102</v>
      </c>
      <c r="B192" s="1">
        <f t="shared" si="12"/>
        <v>656.70000000000334</v>
      </c>
      <c r="C192" s="1">
        <f t="shared" si="10"/>
        <v>50.007619761257757</v>
      </c>
      <c r="D192" s="1">
        <f t="shared" si="13"/>
        <v>45.285340168607952</v>
      </c>
      <c r="E192" s="1">
        <f t="shared" si="11"/>
        <v>14.501381629351906</v>
      </c>
      <c r="F192" s="1">
        <f t="shared" si="14"/>
        <v>6.3113424832512139</v>
      </c>
    </row>
    <row r="193" spans="1:6" x14ac:dyDescent="0.3">
      <c r="A193" s="1">
        <v>20.000000000000099</v>
      </c>
      <c r="B193" s="1">
        <f t="shared" si="12"/>
        <v>660.0000000000033</v>
      </c>
      <c r="C193" s="1">
        <f t="shared" si="10"/>
        <v>50.194715553044468</v>
      </c>
      <c r="D193" s="1">
        <f t="shared" si="13"/>
        <v>45.491861573813878</v>
      </c>
      <c r="E193" s="1">
        <f t="shared" si="11"/>
        <v>14.508089516827201</v>
      </c>
      <c r="F193" s="1">
        <f t="shared" si="14"/>
        <v>6.3430577721117718</v>
      </c>
    </row>
    <row r="194" spans="1:6" x14ac:dyDescent="0.3">
      <c r="A194" s="1">
        <v>20.100000000000101</v>
      </c>
      <c r="B194" s="1">
        <f t="shared" si="12"/>
        <v>663.30000000000337</v>
      </c>
      <c r="C194" s="1">
        <f t="shared" ref="C194:C236" si="15">$J$3/(SIN((45-A194)*PI()/180))</f>
        <v>50.383370635222114</v>
      </c>
      <c r="D194" s="1">
        <f t="shared" si="13"/>
        <v>45.699934754506621</v>
      </c>
      <c r="E194" s="1">
        <f t="shared" ref="E194:E257" si="16">B194/D194</f>
        <v>14.514243916608505</v>
      </c>
      <c r="F194" s="1">
        <f t="shared" si="14"/>
        <v>6.3747730609723314</v>
      </c>
    </row>
    <row r="195" spans="1:6" x14ac:dyDescent="0.3">
      <c r="A195" s="1">
        <v>20.200000000000099</v>
      </c>
      <c r="B195" s="1">
        <f t="shared" ref="B195:B241" si="17">33*A195</f>
        <v>666.60000000000321</v>
      </c>
      <c r="C195" s="1">
        <f t="shared" si="15"/>
        <v>50.57360381163091</v>
      </c>
      <c r="D195" s="1">
        <f t="shared" ref="D195:D236" si="18">SQRT(C195^2-$J$3^2)</f>
        <v>45.909578548444642</v>
      </c>
      <c r="E195" s="1">
        <f t="shared" si="16"/>
        <v>14.519845772415325</v>
      </c>
      <c r="F195" s="1">
        <f t="shared" ref="F195:F236" si="19">(2*D195*E195)/(9.81*$J$3)</f>
        <v>6.4064883498328884</v>
      </c>
    </row>
    <row r="196" spans="1:6" x14ac:dyDescent="0.3">
      <c r="A196" s="1">
        <v>20.3000000000001</v>
      </c>
      <c r="B196" s="1">
        <f t="shared" si="17"/>
        <v>669.90000000000327</v>
      </c>
      <c r="C196" s="1">
        <f t="shared" si="15"/>
        <v>50.765434190909552</v>
      </c>
      <c r="D196" s="1">
        <f t="shared" si="18"/>
        <v>46.120812098136007</v>
      </c>
      <c r="E196" s="1">
        <f t="shared" si="16"/>
        <v>14.524896018192134</v>
      </c>
      <c r="F196" s="1">
        <f t="shared" si="19"/>
        <v>6.438203638693448</v>
      </c>
    </row>
    <row r="197" spans="1:6" x14ac:dyDescent="0.3">
      <c r="A197" s="1">
        <v>20.400000000000102</v>
      </c>
      <c r="B197" s="1">
        <f t="shared" si="17"/>
        <v>673.20000000000334</v>
      </c>
      <c r="C197" s="1">
        <f t="shared" si="15"/>
        <v>50.95888119268966</v>
      </c>
      <c r="D197" s="1">
        <f t="shared" si="18"/>
        <v>46.333654857033025</v>
      </c>
      <c r="E197" s="1">
        <f t="shared" si="16"/>
        <v>14.529395578165095</v>
      </c>
      <c r="F197" s="1">
        <f t="shared" si="19"/>
        <v>6.4699189275540077</v>
      </c>
    </row>
    <row r="198" spans="1:6" x14ac:dyDescent="0.3">
      <c r="A198" s="1">
        <v>20.500000000000099</v>
      </c>
      <c r="B198" s="1">
        <f t="shared" si="17"/>
        <v>676.5000000000033</v>
      </c>
      <c r="C198" s="1">
        <f t="shared" si="15"/>
        <v>51.153964553941975</v>
      </c>
      <c r="D198" s="1">
        <f t="shared" si="18"/>
        <v>46.54812659587872</v>
      </c>
      <c r="E198" s="1">
        <f t="shared" si="16"/>
        <v>14.533345366898166</v>
      </c>
      <c r="F198" s="1">
        <f t="shared" si="19"/>
        <v>6.5016342164145655</v>
      </c>
    </row>
    <row r="199" spans="1:6" x14ac:dyDescent="0.3">
      <c r="A199" s="1">
        <v>20.600000000000101</v>
      </c>
      <c r="B199" s="1">
        <f t="shared" si="17"/>
        <v>679.80000000000337</v>
      </c>
      <c r="C199" s="1">
        <f t="shared" si="15"/>
        <v>51.350704335478596</v>
      </c>
      <c r="D199" s="1">
        <f t="shared" si="18"/>
        <v>46.764247409209318</v>
      </c>
      <c r="E199" s="1">
        <f t="shared" si="16"/>
        <v>14.536746289348599</v>
      </c>
      <c r="F199" s="1">
        <f t="shared" si="19"/>
        <v>6.5333495052751251</v>
      </c>
    </row>
    <row r="200" spans="1:6" x14ac:dyDescent="0.3">
      <c r="A200" s="1">
        <v>20.700000000000099</v>
      </c>
      <c r="B200" s="1">
        <f t="shared" si="17"/>
        <v>683.10000000000321</v>
      </c>
      <c r="C200" s="1">
        <f t="shared" si="15"/>
        <v>51.549120928615778</v>
      </c>
      <c r="D200" s="1">
        <f t="shared" si="18"/>
        <v>46.982037722017267</v>
      </c>
      <c r="E200" s="1">
        <f t="shared" si="16"/>
        <v>14.539599240921833</v>
      </c>
      <c r="F200" s="1">
        <f t="shared" si="19"/>
        <v>6.5650647941356821</v>
      </c>
    </row>
    <row r="201" spans="1:6" x14ac:dyDescent="0.3">
      <c r="A201" s="1">
        <v>20.8000000000001</v>
      </c>
      <c r="B201" s="1">
        <f t="shared" si="17"/>
        <v>686.40000000000327</v>
      </c>
      <c r="C201" s="1">
        <f t="shared" si="15"/>
        <v>51.749235062001908</v>
      </c>
      <c r="D201" s="1">
        <f t="shared" si="18"/>
        <v>47.201518296579486</v>
      </c>
      <c r="E201" s="1">
        <f t="shared" si="16"/>
        <v>14.541905107525833</v>
      </c>
      <c r="F201" s="1">
        <f t="shared" si="19"/>
        <v>6.5967800829962417</v>
      </c>
    </row>
    <row r="202" spans="1:6" x14ac:dyDescent="0.3">
      <c r="A202" s="1">
        <v>20.900000000000102</v>
      </c>
      <c r="B202" s="1">
        <f t="shared" si="17"/>
        <v>689.70000000000334</v>
      </c>
      <c r="C202" s="1">
        <f t="shared" si="15"/>
        <v>51.951067808615498</v>
      </c>
      <c r="D202" s="1">
        <f t="shared" si="18"/>
        <v>47.422710239455583</v>
      </c>
      <c r="E202" s="1">
        <f t="shared" si="16"/>
        <v>14.543664765624774</v>
      </c>
      <c r="F202" s="1">
        <f t="shared" si="19"/>
        <v>6.6284953718568014</v>
      </c>
    </row>
    <row r="203" spans="1:6" x14ac:dyDescent="0.3">
      <c r="A203" s="1">
        <v>21.000000000000099</v>
      </c>
      <c r="B203" s="1">
        <f t="shared" si="17"/>
        <v>693.0000000000033</v>
      </c>
      <c r="C203" s="1">
        <f t="shared" si="15"/>
        <v>52.154640592938115</v>
      </c>
      <c r="D203" s="1">
        <f t="shared" si="18"/>
        <v>47.64563500866106</v>
      </c>
      <c r="E203" s="1">
        <f t="shared" si="16"/>
        <v>14.544879082292201</v>
      </c>
      <c r="F203" s="1">
        <f t="shared" si="19"/>
        <v>6.6602106607173592</v>
      </c>
    </row>
    <row r="204" spans="1:6" x14ac:dyDescent="0.3">
      <c r="A204" s="1">
        <v>21.100000000000101</v>
      </c>
      <c r="B204" s="1">
        <f t="shared" si="17"/>
        <v>696.30000000000337</v>
      </c>
      <c r="C204" s="1">
        <f t="shared" si="15"/>
        <v>52.359975198307403</v>
      </c>
      <c r="D204" s="1">
        <f t="shared" si="18"/>
        <v>47.870314421020531</v>
      </c>
      <c r="E204" s="1">
        <f t="shared" si="16"/>
        <v>14.545548915263614</v>
      </c>
      <c r="F204" s="1">
        <f t="shared" si="19"/>
        <v>6.6919259495779189</v>
      </c>
    </row>
    <row r="205" spans="1:6" x14ac:dyDescent="0.3">
      <c r="A205" s="1">
        <v>21.200000000000099</v>
      </c>
      <c r="B205" s="1">
        <f t="shared" si="17"/>
        <v>699.60000000000321</v>
      </c>
      <c r="C205" s="1">
        <f t="shared" si="15"/>
        <v>52.567093774455472</v>
      </c>
      <c r="D205" s="1">
        <f t="shared" si="18"/>
        <v>48.096770659706408</v>
      </c>
      <c r="E205" s="1">
        <f t="shared" si="16"/>
        <v>14.545675112988421</v>
      </c>
      <c r="F205" s="1">
        <f t="shared" si="19"/>
        <v>6.7236412384384758</v>
      </c>
    </row>
    <row r="206" spans="1:6" x14ac:dyDescent="0.3">
      <c r="A206" s="1">
        <v>21.3000000000001</v>
      </c>
      <c r="B206" s="1">
        <f t="shared" si="17"/>
        <v>702.90000000000327</v>
      </c>
      <c r="C206" s="1">
        <f t="shared" si="15"/>
        <v>52.776018845238106</v>
      </c>
      <c r="D206" s="1">
        <f t="shared" si="18"/>
        <v>48.325026281968306</v>
      </c>
      <c r="E206" s="1">
        <f t="shared" si="16"/>
        <v>14.545258514681427</v>
      </c>
      <c r="F206" s="1">
        <f t="shared" si="19"/>
        <v>6.7553565272990355</v>
      </c>
    </row>
    <row r="207" spans="1:6" x14ac:dyDescent="0.3">
      <c r="A207" s="1">
        <v>21.400000000000102</v>
      </c>
      <c r="B207" s="1">
        <f t="shared" si="17"/>
        <v>706.20000000000334</v>
      </c>
      <c r="C207" s="1">
        <f t="shared" si="15"/>
        <v>52.986773316560544</v>
      </c>
      <c r="D207" s="1">
        <f t="shared" si="18"/>
        <v>48.555104227059097</v>
      </c>
      <c r="E207" s="1">
        <f t="shared" si="16"/>
        <v>14.544299950373656</v>
      </c>
      <c r="F207" s="1">
        <f t="shared" si="19"/>
        <v>6.7870718161595942</v>
      </c>
    </row>
    <row r="208" spans="1:6" x14ac:dyDescent="0.3">
      <c r="A208" s="1">
        <v>21.500000000000099</v>
      </c>
      <c r="B208" s="1">
        <f t="shared" si="17"/>
        <v>709.5000000000033</v>
      </c>
      <c r="C208" s="1">
        <f t="shared" si="15"/>
        <v>53.199380484505568</v>
      </c>
      <c r="D208" s="1">
        <f t="shared" si="18"/>
        <v>48.787027824363228</v>
      </c>
      <c r="E208" s="1">
        <f t="shared" si="16"/>
        <v>14.542800240962695</v>
      </c>
      <c r="F208" s="1">
        <f t="shared" si="19"/>
        <v>6.8187871050201529</v>
      </c>
    </row>
    <row r="209" spans="1:6" x14ac:dyDescent="0.3">
      <c r="A209" s="1">
        <v>21.600000000000101</v>
      </c>
      <c r="B209" s="1">
        <f t="shared" si="17"/>
        <v>712.80000000000337</v>
      </c>
      <c r="C209" s="1">
        <f t="shared" si="15"/>
        <v>53.413864043670053</v>
      </c>
      <c r="D209" s="1">
        <f t="shared" si="18"/>
        <v>49.020820801733507</v>
      </c>
      <c r="E209" s="1">
        <f t="shared" si="16"/>
        <v>14.540760198262467</v>
      </c>
      <c r="F209" s="1">
        <f t="shared" si="19"/>
        <v>6.8505023938807117</v>
      </c>
    </row>
    <row r="210" spans="1:6" x14ac:dyDescent="0.3">
      <c r="A210" s="1">
        <v>21.700000000000099</v>
      </c>
      <c r="B210" s="1">
        <f t="shared" si="17"/>
        <v>716.10000000000321</v>
      </c>
      <c r="C210" s="1">
        <f t="shared" si="15"/>
        <v>53.630248095716084</v>
      </c>
      <c r="D210" s="1">
        <f t="shared" si="18"/>
        <v>49.256507294042464</v>
      </c>
      <c r="E210" s="1">
        <f t="shared" si="16"/>
        <v>14.538180625052458</v>
      </c>
      <c r="F210" s="1">
        <f t="shared" si="19"/>
        <v>6.8822176827412695</v>
      </c>
    </row>
    <row r="211" spans="1:6" x14ac:dyDescent="0.3">
      <c r="A211" s="1">
        <v>21.8000000000001</v>
      </c>
      <c r="B211" s="1">
        <f t="shared" si="17"/>
        <v>719.40000000000327</v>
      </c>
      <c r="C211" s="1">
        <f t="shared" si="15"/>
        <v>53.848557158143457</v>
      </c>
      <c r="D211" s="1">
        <f t="shared" si="18"/>
        <v>49.494111851955111</v>
      </c>
      <c r="E211" s="1">
        <f t="shared" si="16"/>
        <v>14.535062315126392</v>
      </c>
      <c r="F211" s="1">
        <f t="shared" si="19"/>
        <v>6.9139329716018283</v>
      </c>
    </row>
    <row r="212" spans="1:6" x14ac:dyDescent="0.3">
      <c r="A212" s="1">
        <v>21.900000000000102</v>
      </c>
      <c r="B212" s="1">
        <f t="shared" si="17"/>
        <v>722.70000000000334</v>
      </c>
      <c r="C212" s="1">
        <f t="shared" si="15"/>
        <v>54.068816173289754</v>
      </c>
      <c r="D212" s="1">
        <f t="shared" si="18"/>
        <v>49.733659450929203</v>
      </c>
      <c r="E212" s="1">
        <f t="shared" si="16"/>
        <v>14.531406053340415</v>
      </c>
      <c r="F212" s="1">
        <f t="shared" si="19"/>
        <v>6.9456482604623879</v>
      </c>
    </row>
    <row r="213" spans="1:6" x14ac:dyDescent="0.3">
      <c r="A213" s="1">
        <v>22.000000000000099</v>
      </c>
      <c r="B213" s="1">
        <f t="shared" si="17"/>
        <v>726.0000000000033</v>
      </c>
      <c r="C213" s="1">
        <f t="shared" si="15"/>
        <v>54.291050517565445</v>
      </c>
      <c r="D213" s="1">
        <f t="shared" si="18"/>
        <v>49.975175500450653</v>
      </c>
      <c r="E213" s="1">
        <f t="shared" si="16"/>
        <v>14.52721261566068</v>
      </c>
      <c r="F213" s="1">
        <f t="shared" si="19"/>
        <v>6.9773635493229467</v>
      </c>
    </row>
    <row r="214" spans="1:6" x14ac:dyDescent="0.3">
      <c r="A214" s="1">
        <v>22.100000000000101</v>
      </c>
      <c r="B214" s="1">
        <f t="shared" si="17"/>
        <v>729.30000000000337</v>
      </c>
      <c r="C214" s="1">
        <f t="shared" si="15"/>
        <v>54.515286010930787</v>
      </c>
      <c r="D214" s="1">
        <f t="shared" si="18"/>
        <v>50.2186858535106</v>
      </c>
      <c r="E214" s="1">
        <f t="shared" si="16"/>
        <v>14.522482769210512</v>
      </c>
      <c r="F214" s="1">
        <f t="shared" si="19"/>
        <v>7.0090788381835054</v>
      </c>
    </row>
    <row r="215" spans="1:6" x14ac:dyDescent="0.3">
      <c r="A215" s="1">
        <v>22.200000000000099</v>
      </c>
      <c r="B215" s="1">
        <f t="shared" si="17"/>
        <v>732.60000000000321</v>
      </c>
      <c r="C215" s="1">
        <f t="shared" si="15"/>
        <v>54.741548926622265</v>
      </c>
      <c r="D215" s="1">
        <f t="shared" si="18"/>
        <v>50.464216816332133</v>
      </c>
      <c r="E215" s="1">
        <f t="shared" si="16"/>
        <v>14.517217272316929</v>
      </c>
      <c r="F215" s="1">
        <f t="shared" si="19"/>
        <v>7.0407941270440624</v>
      </c>
    </row>
    <row r="216" spans="1:6" x14ac:dyDescent="0.3">
      <c r="A216" s="1">
        <v>22.3000000000001</v>
      </c>
      <c r="B216" s="1">
        <f t="shared" si="17"/>
        <v>735.90000000000327</v>
      </c>
      <c r="C216" s="1">
        <f t="shared" si="15"/>
        <v>54.969866001136012</v>
      </c>
      <c r="D216" s="1">
        <f t="shared" si="18"/>
        <v>50.711795158353922</v>
      </c>
      <c r="E216" s="1">
        <f t="shared" si="16"/>
        <v>14.511416874556767</v>
      </c>
      <c r="F216" s="1">
        <f t="shared" si="19"/>
        <v>7.072509415904622</v>
      </c>
    </row>
    <row r="217" spans="1:6" x14ac:dyDescent="0.3">
      <c r="A217" s="1">
        <v>22.400000000000102</v>
      </c>
      <c r="B217" s="1">
        <f t="shared" si="17"/>
        <v>739.20000000000334</v>
      </c>
      <c r="C217" s="1">
        <f t="shared" si="15"/>
        <v>55.200264444476318</v>
      </c>
      <c r="D217" s="1">
        <f t="shared" si="18"/>
        <v>50.961448122478984</v>
      </c>
      <c r="E217" s="1">
        <f t="shared" si="16"/>
        <v>14.505082316802214</v>
      </c>
      <c r="F217" s="1">
        <f t="shared" si="19"/>
        <v>7.1042247047651816</v>
      </c>
    </row>
    <row r="218" spans="1:6" x14ac:dyDescent="0.3">
      <c r="A218" s="1">
        <v>22.500000000000099</v>
      </c>
      <c r="B218" s="1">
        <f t="shared" si="17"/>
        <v>742.5000000000033</v>
      </c>
      <c r="C218" s="1">
        <f t="shared" si="15"/>
        <v>55.432771950677441</v>
      </c>
      <c r="D218" s="1">
        <f t="shared" si="18"/>
        <v>51.213203435596682</v>
      </c>
      <c r="E218" s="1">
        <f t="shared" si="16"/>
        <v>14.498214331265888</v>
      </c>
      <c r="F218" s="1">
        <f t="shared" si="19"/>
        <v>7.1359399936257395</v>
      </c>
    </row>
    <row r="219" spans="1:6" x14ac:dyDescent="0.3">
      <c r="A219" s="1">
        <v>22.600000000000101</v>
      </c>
      <c r="B219" s="1">
        <f t="shared" si="17"/>
        <v>745.80000000000337</v>
      </c>
      <c r="C219" s="1">
        <f t="shared" si="15"/>
        <v>55.667416708607291</v>
      </c>
      <c r="D219" s="1">
        <f t="shared" si="18"/>
        <v>51.467089319386716</v>
      </c>
      <c r="E219" s="1">
        <f t="shared" si="16"/>
        <v>14.490813641545376</v>
      </c>
      <c r="F219" s="1">
        <f t="shared" si="19"/>
        <v>7.1676552824862991</v>
      </c>
    </row>
    <row r="220" spans="1:6" x14ac:dyDescent="0.3">
      <c r="A220" s="1">
        <v>22.700000000000099</v>
      </c>
      <c r="B220" s="1">
        <f t="shared" si="17"/>
        <v>749.10000000000321</v>
      </c>
      <c r="C220" s="1">
        <f t="shared" si="15"/>
        <v>55.90422741306169</v>
      </c>
      <c r="D220" s="1">
        <f t="shared" si="18"/>
        <v>51.723134501413568</v>
      </c>
      <c r="E220" s="1">
        <f t="shared" si="16"/>
        <v>14.482880962667307</v>
      </c>
      <c r="F220" s="1">
        <f t="shared" si="19"/>
        <v>7.1993705713468561</v>
      </c>
    </row>
    <row r="221" spans="1:6" x14ac:dyDescent="0.3">
      <c r="A221" s="1">
        <v>22.8000000000001</v>
      </c>
      <c r="B221" s="1">
        <f t="shared" si="17"/>
        <v>752.40000000000327</v>
      </c>
      <c r="C221" s="1">
        <f t="shared" si="15"/>
        <v>56.143233276158625</v>
      </c>
      <c r="D221" s="1">
        <f t="shared" si="18"/>
        <v>51.981368226520985</v>
      </c>
      <c r="E221" s="1">
        <f t="shared" si="16"/>
        <v>14.474417001130945</v>
      </c>
      <c r="F221" s="1">
        <f t="shared" si="19"/>
        <v>7.2310858602074157</v>
      </c>
    </row>
    <row r="222" spans="1:6" x14ac:dyDescent="0.3">
      <c r="A222" s="1">
        <v>22.900000000000102</v>
      </c>
      <c r="B222" s="1">
        <f t="shared" si="17"/>
        <v>755.70000000000334</v>
      </c>
      <c r="C222" s="1">
        <f t="shared" si="15"/>
        <v>56.384464039041696</v>
      </c>
      <c r="D222" s="1">
        <f t="shared" si="18"/>
        <v>52.24182026853569</v>
      </c>
      <c r="E222" s="1">
        <f t="shared" si="16"/>
        <v>14.465422454951247</v>
      </c>
      <c r="F222" s="1">
        <f t="shared" si="19"/>
        <v>7.2628011490679754</v>
      </c>
    </row>
    <row r="223" spans="1:6" x14ac:dyDescent="0.3">
      <c r="A223" s="1">
        <v>23.000000000000099</v>
      </c>
      <c r="B223" s="1">
        <f t="shared" si="17"/>
        <v>759.0000000000033</v>
      </c>
      <c r="C223" s="1">
        <f t="shared" si="15"/>
        <v>56.627949983902901</v>
      </c>
      <c r="D223" s="1">
        <f t="shared" si="18"/>
        <v>52.504520942290377</v>
      </c>
      <c r="E223" s="1">
        <f t="shared" si="16"/>
        <v>14.455898013701482</v>
      </c>
      <c r="F223" s="1">
        <f t="shared" si="19"/>
        <v>7.2945164379285332</v>
      </c>
    </row>
    <row r="224" spans="1:6" x14ac:dyDescent="0.3">
      <c r="A224" s="1">
        <v>23.100000000000101</v>
      </c>
      <c r="B224" s="1">
        <f t="shared" si="17"/>
        <v>762.30000000000337</v>
      </c>
      <c r="C224" s="1">
        <f t="shared" si="15"/>
        <v>56.873721946334761</v>
      </c>
      <c r="D224" s="1">
        <f t="shared" si="18"/>
        <v>52.769501115976077</v>
      </c>
      <c r="E224" s="1">
        <f t="shared" si="16"/>
        <v>14.445844358555352</v>
      </c>
      <c r="F224" s="1">
        <f t="shared" si="19"/>
        <v>7.3262317267890928</v>
      </c>
    </row>
    <row r="225" spans="1:6" x14ac:dyDescent="0.3">
      <c r="A225" s="1">
        <v>23.200000000000099</v>
      </c>
      <c r="B225" s="1">
        <f t="shared" si="17"/>
        <v>765.60000000000321</v>
      </c>
      <c r="C225" s="1">
        <f t="shared" si="15"/>
        <v>57.121811328022282</v>
      </c>
      <c r="D225" s="1">
        <f t="shared" si="18"/>
        <v>53.03679222383434</v>
      </c>
      <c r="E225" s="1">
        <f t="shared" si="16"/>
        <v>14.435262162328669</v>
      </c>
      <c r="F225" s="1">
        <f t="shared" si="19"/>
        <v>7.3579470156496498</v>
      </c>
    </row>
    <row r="226" spans="1:6" x14ac:dyDescent="0.3">
      <c r="A226" s="1">
        <v>23.3000000000001</v>
      </c>
      <c r="B226" s="1">
        <f t="shared" si="17"/>
        <v>768.90000000000327</v>
      </c>
      <c r="C226" s="1">
        <f t="shared" si="15"/>
        <v>57.372250109786137</v>
      </c>
      <c r="D226" s="1">
        <f t="shared" si="18"/>
        <v>53.306426279200664</v>
      </c>
      <c r="E226" s="1">
        <f t="shared" si="16"/>
        <v>14.42415208952051</v>
      </c>
      <c r="F226" s="1">
        <f t="shared" si="19"/>
        <v>7.3896623045102094</v>
      </c>
    </row>
    <row r="227" spans="1:6" x14ac:dyDescent="0.3">
      <c r="A227" s="1">
        <v>23.400000000000102</v>
      </c>
      <c r="B227" s="1">
        <f t="shared" si="17"/>
        <v>772.20000000000334</v>
      </c>
      <c r="C227" s="1">
        <f t="shared" si="15"/>
        <v>57.625070864987855</v>
      </c>
      <c r="D227" s="1">
        <f t="shared" si="18"/>
        <v>53.578435887909905</v>
      </c>
      <c r="E227" s="1">
        <f t="shared" si="16"/>
        <v>14.412514796353957</v>
      </c>
      <c r="F227" s="1">
        <f t="shared" si="19"/>
        <v>7.4213775933707682</v>
      </c>
    </row>
    <row r="228" spans="1:6" x14ac:dyDescent="0.3">
      <c r="A228" s="1">
        <v>23.500000000000099</v>
      </c>
      <c r="B228" s="1">
        <f t="shared" si="17"/>
        <v>775.5000000000033</v>
      </c>
      <c r="C228" s="1">
        <f t="shared" si="15"/>
        <v>57.880306773309329</v>
      </c>
      <c r="D228" s="1">
        <f t="shared" si="18"/>
        <v>53.852854262076008</v>
      </c>
      <c r="E228" s="1">
        <f t="shared" si="16"/>
        <v>14.400350930816346</v>
      </c>
      <c r="F228" s="1">
        <f t="shared" si="19"/>
        <v>7.4530928822313269</v>
      </c>
    </row>
    <row r="229" spans="1:6" x14ac:dyDescent="0.3">
      <c r="A229" s="1">
        <v>23.600000000000101</v>
      </c>
      <c r="B229" s="1">
        <f t="shared" si="17"/>
        <v>778.80000000000337</v>
      </c>
      <c r="C229" s="1">
        <f t="shared" si="15"/>
        <v>58.137991634918571</v>
      </c>
      <c r="D229" s="1">
        <f t="shared" si="18"/>
        <v>54.129715234257993</v>
      </c>
      <c r="E229" s="1">
        <f t="shared" si="16"/>
        <v>14.387661132699087</v>
      </c>
      <c r="F229" s="1">
        <f t="shared" si="19"/>
        <v>7.4848081710918866</v>
      </c>
    </row>
    <row r="230" spans="1:6" x14ac:dyDescent="0.3">
      <c r="A230" s="1">
        <v>23.700000000000099</v>
      </c>
      <c r="B230" s="1">
        <f t="shared" si="17"/>
        <v>782.10000000000321</v>
      </c>
      <c r="C230" s="1">
        <f t="shared" si="15"/>
        <v>58.398159885034538</v>
      </c>
      <c r="D230" s="1">
        <f t="shared" si="18"/>
        <v>54.409053272025027</v>
      </c>
      <c r="E230" s="1">
        <f t="shared" si="16"/>
        <v>14.374446033636978</v>
      </c>
      <c r="F230" s="1">
        <f t="shared" si="19"/>
        <v>7.5165234599524435</v>
      </c>
    </row>
    <row r="231" spans="1:6" x14ac:dyDescent="0.3">
      <c r="A231" s="1">
        <v>23.8000000000001</v>
      </c>
      <c r="B231" s="1">
        <f t="shared" si="17"/>
        <v>785.40000000000327</v>
      </c>
      <c r="C231" s="1">
        <f t="shared" si="15"/>
        <v>58.660846608904144</v>
      </c>
      <c r="D231" s="1">
        <f t="shared" si="18"/>
        <v>54.690903492933636</v>
      </c>
      <c r="E231" s="1">
        <f t="shared" si="16"/>
        <v>14.360706257147156</v>
      </c>
      <c r="F231" s="1">
        <f t="shared" si="19"/>
        <v>7.5482387488130023</v>
      </c>
    </row>
    <row r="232" spans="1:6" x14ac:dyDescent="0.3">
      <c r="A232" s="1">
        <v>23.900000000000102</v>
      </c>
      <c r="B232" s="1">
        <f t="shared" si="17"/>
        <v>788.70000000000334</v>
      </c>
      <c r="C232" s="1">
        <f t="shared" si="15"/>
        <v>58.926087557205165</v>
      </c>
      <c r="D232" s="1">
        <f t="shared" si="18"/>
        <v>54.975301679930865</v>
      </c>
      <c r="E232" s="1">
        <f t="shared" si="16"/>
        <v>14.346442418667509</v>
      </c>
      <c r="F232" s="1">
        <f t="shared" si="19"/>
        <v>7.5799540376735619</v>
      </c>
    </row>
    <row r="233" spans="1:6" x14ac:dyDescent="0.3">
      <c r="A233" s="1">
        <v>24</v>
      </c>
      <c r="B233" s="1">
        <f t="shared" si="17"/>
        <v>792</v>
      </c>
      <c r="C233" s="1">
        <f t="shared" si="15"/>
        <v>59.193919161889021</v>
      </c>
      <c r="D233" s="1">
        <f t="shared" si="18"/>
        <v>55.262284297197233</v>
      </c>
      <c r="E233" s="1">
        <f t="shared" si="16"/>
        <v>14.331655125594732</v>
      </c>
      <c r="F233" s="1">
        <f t="shared" si="19"/>
        <v>7.6116693265340887</v>
      </c>
    </row>
    <row r="234" spans="1:6" x14ac:dyDescent="0.3">
      <c r="A234" s="1">
        <v>24.100000000000101</v>
      </c>
      <c r="B234" s="1">
        <f t="shared" si="17"/>
        <v>795.30000000000337</v>
      </c>
      <c r="C234" s="1">
        <f t="shared" si="15"/>
        <v>59.464378552479936</v>
      </c>
      <c r="D234" s="1">
        <f t="shared" si="18"/>
        <v>55.551888506446254</v>
      </c>
      <c r="E234" s="1">
        <f t="shared" si="16"/>
        <v>14.316344977321817</v>
      </c>
      <c r="F234" s="1">
        <f t="shared" si="19"/>
        <v>7.6433846153946794</v>
      </c>
    </row>
    <row r="235" spans="1:6" x14ac:dyDescent="0.3">
      <c r="A235" s="1">
        <v>24.2</v>
      </c>
      <c r="B235" s="1">
        <f t="shared" si="17"/>
        <v>798.6</v>
      </c>
      <c r="C235" s="1">
        <f t="shared" si="15"/>
        <v>59.737503572839941</v>
      </c>
      <c r="D235" s="1">
        <f t="shared" si="18"/>
        <v>55.844152183689424</v>
      </c>
      <c r="E235" s="1">
        <f t="shared" si="16"/>
        <v>14.30051256527536</v>
      </c>
      <c r="F235" s="1">
        <f t="shared" si="19"/>
        <v>7.6750999042552062</v>
      </c>
    </row>
    <row r="236" spans="1:6" x14ac:dyDescent="0.3">
      <c r="A236" s="1">
        <v>24.3</v>
      </c>
      <c r="B236" s="1">
        <f t="shared" si="17"/>
        <v>801.9</v>
      </c>
      <c r="C236" s="1">
        <f t="shared" si="15"/>
        <v>60.013332798426646</v>
      </c>
      <c r="D236" s="1">
        <f t="shared" si="18"/>
        <v>56.139113936494503</v>
      </c>
      <c r="E236" s="1">
        <f t="shared" si="16"/>
        <v>14.284158472952077</v>
      </c>
      <c r="F236" s="1">
        <f t="shared" si="19"/>
        <v>7.7068151931157649</v>
      </c>
    </row>
    <row r="237" spans="1:6" x14ac:dyDescent="0.3">
      <c r="A237" s="1">
        <v>25.3</v>
      </c>
      <c r="B237" s="1">
        <f t="shared" si="17"/>
        <v>834.9</v>
      </c>
      <c r="C237" s="1">
        <f t="shared" ref="C237:C241" si="20">$J$3/(SIN((45-A237)*PI()/180))</f>
        <v>62.929403204396678</v>
      </c>
      <c r="D237" s="1">
        <f t="shared" ref="D237:D241" si="21">SQRT(C237^2-$J$3^2)</f>
        <v>59.246179519539744</v>
      </c>
      <c r="E237" s="1">
        <f t="shared" ref="E237:E241" si="22">B237/D237</f>
        <v>14.092047905378354</v>
      </c>
      <c r="F237" s="1">
        <f t="shared" ref="F237:F241" si="23">(2*D237*E237)/(9.81*$J$3)</f>
        <v>8.0239680817213515</v>
      </c>
    </row>
    <row r="238" spans="1:6" x14ac:dyDescent="0.3">
      <c r="A238" s="1">
        <v>26.3</v>
      </c>
      <c r="B238" s="1">
        <f t="shared" si="17"/>
        <v>867.9</v>
      </c>
      <c r="C238" s="1">
        <f t="shared" si="20"/>
        <v>66.164516281281806</v>
      </c>
      <c r="D238" s="1">
        <f t="shared" si="21"/>
        <v>62.671709843724585</v>
      </c>
      <c r="E238" s="1">
        <f t="shared" si="22"/>
        <v>13.848353621820072</v>
      </c>
      <c r="F238" s="1">
        <f t="shared" si="23"/>
        <v>8.3411209703269389</v>
      </c>
    </row>
    <row r="239" spans="1:6" x14ac:dyDescent="0.3">
      <c r="A239" s="1">
        <v>27.3</v>
      </c>
      <c r="B239" s="1">
        <f t="shared" si="17"/>
        <v>900.9</v>
      </c>
      <c r="C239" s="1">
        <f t="shared" si="20"/>
        <v>69.772686467131194</v>
      </c>
      <c r="D239" s="1">
        <f t="shared" si="21"/>
        <v>66.469750840819259</v>
      </c>
      <c r="E239" s="1">
        <f t="shared" si="22"/>
        <v>13.553533578867498</v>
      </c>
      <c r="F239" s="1">
        <f t="shared" si="23"/>
        <v>8.6582738589325245</v>
      </c>
    </row>
    <row r="240" spans="1:6" x14ac:dyDescent="0.3">
      <c r="A240" s="1">
        <v>28.3</v>
      </c>
      <c r="B240" s="1">
        <f t="shared" si="17"/>
        <v>933.9</v>
      </c>
      <c r="C240" s="1">
        <f t="shared" si="20"/>
        <v>73.820869501108987</v>
      </c>
      <c r="D240" s="1">
        <f t="shared" si="21"/>
        <v>70.707289397202629</v>
      </c>
      <c r="E240" s="1">
        <f t="shared" si="22"/>
        <v>13.207973434729738</v>
      </c>
      <c r="F240" s="1">
        <f t="shared" si="23"/>
        <v>8.975426747538112</v>
      </c>
    </row>
    <row r="241" spans="1:6" x14ac:dyDescent="0.3">
      <c r="A241" s="1">
        <v>29.3</v>
      </c>
      <c r="B241" s="1">
        <f t="shared" si="17"/>
        <v>966.9</v>
      </c>
      <c r="C241" s="1">
        <f t="shared" si="20"/>
        <v>78.393083792214284</v>
      </c>
      <c r="D241" s="1">
        <f t="shared" si="21"/>
        <v>75.468374743684052</v>
      </c>
      <c r="E241" s="1">
        <f t="shared" si="22"/>
        <v>12.811989171410106</v>
      </c>
      <c r="F241" s="1">
        <f t="shared" si="23"/>
        <v>9.2925796361436994</v>
      </c>
    </row>
  </sheetData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2018-06-29T19:35:24Z</dcterms:created>
  <dcterms:modified xsi:type="dcterms:W3CDTF">2018-06-29T20:44:18Z</dcterms:modified>
</cp:coreProperties>
</file>