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105" windowWidth="14805" windowHeight="8010"/>
  </bookViews>
  <sheets>
    <sheet name="Groundstrokes" sheetId="7" r:id="rId1"/>
  </sheets>
  <definedNames>
    <definedName name="PGSA" localSheetId="0">Groundstrokes!$B$3</definedName>
    <definedName name="PGSB" localSheetId="0">Groundstrokes!$B$4</definedName>
  </definedNames>
  <calcPr calcId="125725"/>
</workbook>
</file>

<file path=xl/calcChain.xml><?xml version="1.0" encoding="utf-8"?>
<calcChain xmlns="http://schemas.openxmlformats.org/spreadsheetml/2006/main">
  <c r="B13" i="7"/>
  <c r="B14" s="1"/>
  <c r="B15" s="1"/>
  <c r="B16" s="1"/>
  <c r="B17" s="1"/>
  <c r="B18" s="1"/>
  <c r="B19" s="1"/>
  <c r="B20" s="1"/>
  <c r="B12"/>
  <c r="B4"/>
  <c r="E15" s="1"/>
  <c r="C14" l="1"/>
  <c r="C16"/>
  <c r="C18"/>
  <c r="C20"/>
  <c r="C11"/>
  <c r="D11" s="1"/>
  <c r="C12"/>
  <c r="C13"/>
  <c r="C15"/>
  <c r="C17"/>
  <c r="C19"/>
  <c r="E12"/>
  <c r="E14"/>
  <c r="E16"/>
  <c r="E18"/>
  <c r="E20"/>
  <c r="E11"/>
  <c r="E13"/>
  <c r="E17"/>
  <c r="E19"/>
  <c r="B6"/>
  <c r="B5"/>
  <c r="B7" s="1"/>
  <c r="D12" l="1"/>
  <c r="D13" s="1"/>
  <c r="D14" s="1"/>
  <c r="D15" s="1"/>
  <c r="D16" s="1"/>
  <c r="D17" s="1"/>
  <c r="D18" s="1"/>
  <c r="D19" s="1"/>
  <c r="D20" s="1"/>
  <c r="G11"/>
  <c r="G12" s="1"/>
  <c r="G13" s="1"/>
  <c r="G14" s="1"/>
  <c r="G15" s="1"/>
  <c r="G16" s="1"/>
  <c r="G17" s="1"/>
  <c r="G18" s="1"/>
  <c r="G19" s="1"/>
  <c r="G20" s="1"/>
  <c r="F11" l="1"/>
  <c r="F12" s="1"/>
  <c r="F13" s="1"/>
  <c r="F14" s="1"/>
  <c r="F15" s="1"/>
  <c r="F16" s="1"/>
  <c r="F17" s="1"/>
  <c r="F18" s="1"/>
  <c r="F19" s="1"/>
  <c r="F20" s="1"/>
</calcChain>
</file>

<file path=xl/sharedStrings.xml><?xml version="1.0" encoding="utf-8"?>
<sst xmlns="http://schemas.openxmlformats.org/spreadsheetml/2006/main" count="10" uniqueCount="10">
  <si>
    <t>Player A</t>
  </si>
  <si>
    <t>Player B</t>
  </si>
  <si>
    <r>
      <t>PPA</t>
    </r>
    <r>
      <rPr>
        <i/>
        <vertAlign val="subscript"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 = Probability of </t>
    </r>
    <r>
      <rPr>
        <i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 winning a point started by </t>
    </r>
    <r>
      <rPr>
        <i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.</t>
    </r>
  </si>
  <si>
    <t>A+B</t>
  </si>
  <si>
    <r>
      <t>PPA</t>
    </r>
    <r>
      <rPr>
        <i/>
        <vertAlign val="subscript"/>
        <sz val="11"/>
        <color theme="1"/>
        <rFont val="Calibri"/>
        <family val="2"/>
        <scheme val="minor"/>
      </rPr>
      <t>B</t>
    </r>
    <r>
      <rPr>
        <sz val="11"/>
        <color theme="1"/>
        <rFont val="Calibri"/>
        <family val="2"/>
        <scheme val="minor"/>
      </rPr>
      <t xml:space="preserve"> = Probability of </t>
    </r>
    <r>
      <rPr>
        <i/>
        <sz val="11"/>
        <color theme="1"/>
        <rFont val="Calibri"/>
        <family val="2"/>
        <scheme val="minor"/>
      </rPr>
      <t>B</t>
    </r>
    <r>
      <rPr>
        <sz val="11"/>
        <color theme="1"/>
        <rFont val="Calibri"/>
        <family val="2"/>
        <scheme val="minor"/>
      </rPr>
      <t xml:space="preserve"> winning a point started by </t>
    </r>
    <r>
      <rPr>
        <i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.</t>
    </r>
  </si>
  <si>
    <r>
      <t>PPA</t>
    </r>
    <r>
      <rPr>
        <i/>
        <vertAlign val="subscript"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 + </t>
    </r>
    <r>
      <rPr>
        <i/>
        <sz val="11"/>
        <color theme="1"/>
        <rFont val="Calibri"/>
        <family val="2"/>
        <scheme val="minor"/>
      </rPr>
      <t>PPA</t>
    </r>
    <r>
      <rPr>
        <i/>
        <vertAlign val="subscript"/>
        <sz val="11"/>
        <color theme="1"/>
        <rFont val="Calibri"/>
        <family val="2"/>
        <scheme val="minor"/>
      </rPr>
      <t>B</t>
    </r>
  </si>
  <si>
    <t>#GS</t>
  </si>
  <si>
    <r>
      <t>PGS</t>
    </r>
    <r>
      <rPr>
        <i/>
        <vertAlign val="subscript"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 = Average probability of Player </t>
    </r>
    <r>
      <rPr>
        <i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 making a successful ground stroke.</t>
    </r>
  </si>
  <si>
    <r>
      <t>PGS</t>
    </r>
    <r>
      <rPr>
        <i/>
        <vertAlign val="subscript"/>
        <sz val="11"/>
        <color theme="1"/>
        <rFont val="Calibri"/>
        <family val="2"/>
        <scheme val="minor"/>
      </rPr>
      <t>B</t>
    </r>
    <r>
      <rPr>
        <sz val="11"/>
        <color theme="1"/>
        <rFont val="Calibri"/>
        <family val="2"/>
        <scheme val="minor"/>
      </rPr>
      <t xml:space="preserve"> = Average probability of Player </t>
    </r>
    <r>
      <rPr>
        <i/>
        <sz val="11"/>
        <color theme="1"/>
        <rFont val="Calibri"/>
        <family val="2"/>
        <scheme val="minor"/>
      </rPr>
      <t>B</t>
    </r>
    <r>
      <rPr>
        <sz val="11"/>
        <color theme="1"/>
        <rFont val="Calibri"/>
        <family val="2"/>
        <scheme val="minor"/>
      </rPr>
      <t xml:space="preserve"> making a successful ground stroke.</t>
    </r>
  </si>
  <si>
    <t>Probabilities of Winning Point after each Ground Stroke</t>
  </si>
</sst>
</file>

<file path=xl/styles.xml><?xml version="1.0" encoding="utf-8"?>
<styleSheet xmlns="http://schemas.openxmlformats.org/spreadsheetml/2006/main">
  <numFmts count="3">
    <numFmt numFmtId="166" formatCode="0%_."/>
    <numFmt numFmtId="167" formatCode="0.00%_."/>
    <numFmt numFmtId="168" formatCode="0.000%_."/>
  </numFmts>
  <fonts count="3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vertAlign val="subscript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166" fontId="0" fillId="2" borderId="0" xfId="0" applyNumberFormat="1" applyFill="1"/>
    <xf numFmtId="166" fontId="0" fillId="0" borderId="0" xfId="0" applyNumberFormat="1" applyFill="1"/>
    <xf numFmtId="168" fontId="0" fillId="0" borderId="2" xfId="0" applyNumberFormat="1" applyFill="1" applyBorder="1"/>
    <xf numFmtId="168" fontId="0" fillId="0" borderId="3" xfId="0" applyNumberFormat="1" applyBorder="1"/>
    <xf numFmtId="168" fontId="0" fillId="0" borderId="4" xfId="0" applyNumberFormat="1" applyFill="1" applyBorder="1"/>
    <xf numFmtId="168" fontId="0" fillId="0" borderId="5" xfId="0" applyNumberFormat="1" applyBorder="1"/>
    <xf numFmtId="168" fontId="0" fillId="0" borderId="3" xfId="0" applyNumberFormat="1" applyFill="1" applyBorder="1"/>
    <xf numFmtId="168" fontId="0" fillId="0" borderId="5" xfId="0" applyNumberFormat="1" applyFill="1" applyBorder="1"/>
    <xf numFmtId="0" fontId="0" fillId="0" borderId="1" xfId="0" applyBorder="1" applyAlignment="1">
      <alignment horizontal="center"/>
    </xf>
    <xf numFmtId="167" fontId="0" fillId="0" borderId="6" xfId="0" applyNumberFormat="1" applyBorder="1"/>
    <xf numFmtId="167" fontId="0" fillId="0" borderId="7" xfId="0" applyNumberFormat="1" applyBorder="1"/>
    <xf numFmtId="166" fontId="0" fillId="0" borderId="0" xfId="0" applyNumberFormat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142875</xdr:colOff>
      <xdr:row>0</xdr:row>
      <xdr:rowOff>95250</xdr:rowOff>
    </xdr:from>
    <xdr:to>
      <xdr:col>7</xdr:col>
      <xdr:colOff>1352550</xdr:colOff>
      <xdr:row>0</xdr:row>
      <xdr:rowOff>742950</xdr:rowOff>
    </xdr:to>
    <xdr:sp macro="" textlink="">
      <xdr:nvSpPr>
        <xdr:cNvPr id="2" name="TextBox 1"/>
        <xdr:cNvSpPr txBox="1"/>
      </xdr:nvSpPr>
      <xdr:spPr>
        <a:xfrm>
          <a:off x="142875" y="95250"/>
          <a:ext cx="5457825" cy="647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This sheet demonstrates the equations for the odds of Player </a:t>
          </a:r>
          <a:r>
            <a:rPr lang="en-US" sz="1100" i="1"/>
            <a:t>A</a:t>
          </a:r>
          <a:r>
            <a:rPr lang="en-US" sz="1100"/>
            <a:t> winning</a:t>
          </a:r>
          <a:r>
            <a:rPr lang="en-US" sz="1100" baseline="0"/>
            <a:t> a point, given the odds of both </a:t>
          </a:r>
          <a:r>
            <a:rPr lang="en-US" sz="1100" i="1" baseline="0"/>
            <a:t>A</a:t>
          </a:r>
          <a:r>
            <a:rPr lang="en-US" sz="1100" i="0" baseline="0"/>
            <a:t> &amp; </a:t>
          </a:r>
          <a:r>
            <a:rPr lang="en-US" sz="1100" i="1" baseline="0"/>
            <a:t>B</a:t>
          </a:r>
          <a:r>
            <a:rPr lang="en-US" sz="1100" i="0" baseline="0"/>
            <a:t> making a successful ground stroke.</a:t>
          </a:r>
          <a:endParaRPr lang="en-US" sz="1100" i="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20"/>
  <sheetViews>
    <sheetView tabSelected="1" workbookViewId="0">
      <selection activeCell="C11" sqref="C11"/>
    </sheetView>
  </sheetViews>
  <sheetFormatPr defaultRowHeight="15"/>
  <cols>
    <col min="2" max="2" width="7.7109375" style="1" customWidth="1"/>
    <col min="3" max="4" width="9.7109375" bestFit="1" customWidth="1"/>
    <col min="8" max="8" width="20.7109375" customWidth="1"/>
  </cols>
  <sheetData>
    <row r="1" spans="2:7" ht="72" customHeight="1"/>
    <row r="3" spans="2:7" ht="18">
      <c r="B3" s="3">
        <v>0.5</v>
      </c>
      <c r="C3" s="2" t="s">
        <v>7</v>
      </c>
    </row>
    <row r="4" spans="2:7" ht="18">
      <c r="B4" s="3">
        <f>PGSA</f>
        <v>0.5</v>
      </c>
      <c r="C4" s="2" t="s">
        <v>8</v>
      </c>
    </row>
    <row r="5" spans="2:7" ht="18">
      <c r="B5" s="4">
        <f>(PGSA*(1-PGSB))/(1-PGSB*PGSA)</f>
        <v>0.33333333333333331</v>
      </c>
      <c r="C5" s="2" t="s">
        <v>2</v>
      </c>
    </row>
    <row r="6" spans="2:7" ht="18">
      <c r="B6" s="4">
        <f>(1-PGSA)/(1-PGSB*PGSA)</f>
        <v>0.66666666666666663</v>
      </c>
      <c r="C6" s="2" t="s">
        <v>4</v>
      </c>
    </row>
    <row r="7" spans="2:7" ht="18">
      <c r="B7" s="14">
        <f>B5+B6</f>
        <v>1</v>
      </c>
      <c r="C7" s="2" t="s">
        <v>5</v>
      </c>
      <c r="E7" s="2"/>
    </row>
    <row r="9" spans="2:7">
      <c r="B9" s="19" t="s">
        <v>9</v>
      </c>
      <c r="C9" s="19"/>
      <c r="D9" s="19"/>
      <c r="E9" s="19"/>
      <c r="F9" s="19"/>
      <c r="G9" s="19"/>
    </row>
    <row r="10" spans="2:7">
      <c r="B10" s="11" t="s">
        <v>6</v>
      </c>
      <c r="C10" s="17" t="s">
        <v>1</v>
      </c>
      <c r="D10" s="18"/>
      <c r="E10" s="17" t="s">
        <v>0</v>
      </c>
      <c r="F10" s="18"/>
      <c r="G10" s="11" t="s">
        <v>3</v>
      </c>
    </row>
    <row r="11" spans="2:7">
      <c r="B11" s="15">
        <v>1</v>
      </c>
      <c r="C11" s="5">
        <f t="shared" ref="C11:C20" si="0">((PGSA*PGSB)^(B11-1)) * (1-PGSA)</f>
        <v>0.5</v>
      </c>
      <c r="D11" s="9">
        <f>C11</f>
        <v>0.5</v>
      </c>
      <c r="E11" s="5">
        <f t="shared" ref="E11:E20" si="1">(PGSA^B11)*(PGSB^(B11-1))*(1-PGSB)</f>
        <v>0.25</v>
      </c>
      <c r="F11" s="6">
        <f>E11</f>
        <v>0.25</v>
      </c>
      <c r="G11" s="12">
        <f>E11+C11</f>
        <v>0.75</v>
      </c>
    </row>
    <row r="12" spans="2:7">
      <c r="B12" s="15">
        <f>B11+1</f>
        <v>2</v>
      </c>
      <c r="C12" s="5">
        <f t="shared" si="0"/>
        <v>0.125</v>
      </c>
      <c r="D12" s="9">
        <f>D11+C12</f>
        <v>0.625</v>
      </c>
      <c r="E12" s="5">
        <f t="shared" si="1"/>
        <v>6.25E-2</v>
      </c>
      <c r="F12" s="6">
        <f t="shared" ref="F12:F20" si="2">F11+E12</f>
        <v>0.3125</v>
      </c>
      <c r="G12" s="12">
        <f t="shared" ref="G12:G20" si="3">G11+E12+C12</f>
        <v>0.9375</v>
      </c>
    </row>
    <row r="13" spans="2:7">
      <c r="B13" s="15">
        <f t="shared" ref="B13:B16" si="4">B12+1</f>
        <v>3</v>
      </c>
      <c r="C13" s="5">
        <f t="shared" si="0"/>
        <v>3.125E-2</v>
      </c>
      <c r="D13" s="9">
        <f t="shared" ref="D13:D20" si="5">D12+C13</f>
        <v>0.65625</v>
      </c>
      <c r="E13" s="5">
        <f t="shared" si="1"/>
        <v>1.5625E-2</v>
      </c>
      <c r="F13" s="6">
        <f t="shared" si="2"/>
        <v>0.328125</v>
      </c>
      <c r="G13" s="12">
        <f t="shared" si="3"/>
        <v>0.984375</v>
      </c>
    </row>
    <row r="14" spans="2:7">
      <c r="B14" s="15">
        <f t="shared" si="4"/>
        <v>4</v>
      </c>
      <c r="C14" s="5">
        <f t="shared" si="0"/>
        <v>7.8125E-3</v>
      </c>
      <c r="D14" s="9">
        <f t="shared" si="5"/>
        <v>0.6640625</v>
      </c>
      <c r="E14" s="5">
        <f t="shared" si="1"/>
        <v>3.90625E-3</v>
      </c>
      <c r="F14" s="6">
        <f t="shared" si="2"/>
        <v>0.33203125</v>
      </c>
      <c r="G14" s="12">
        <f t="shared" si="3"/>
        <v>0.99609375</v>
      </c>
    </row>
    <row r="15" spans="2:7">
      <c r="B15" s="15">
        <f t="shared" si="4"/>
        <v>5</v>
      </c>
      <c r="C15" s="5">
        <f t="shared" si="0"/>
        <v>1.953125E-3</v>
      </c>
      <c r="D15" s="9">
        <f t="shared" si="5"/>
        <v>0.666015625</v>
      </c>
      <c r="E15" s="5">
        <f t="shared" si="1"/>
        <v>9.765625E-4</v>
      </c>
      <c r="F15" s="6">
        <f t="shared" si="2"/>
        <v>0.3330078125</v>
      </c>
      <c r="G15" s="12">
        <f t="shared" si="3"/>
        <v>0.9990234375</v>
      </c>
    </row>
    <row r="16" spans="2:7">
      <c r="B16" s="15">
        <f t="shared" si="4"/>
        <v>6</v>
      </c>
      <c r="C16" s="5">
        <f t="shared" si="0"/>
        <v>4.8828125E-4</v>
      </c>
      <c r="D16" s="9">
        <f t="shared" si="5"/>
        <v>0.66650390625</v>
      </c>
      <c r="E16" s="5">
        <f t="shared" si="1"/>
        <v>2.44140625E-4</v>
      </c>
      <c r="F16" s="6">
        <f t="shared" si="2"/>
        <v>0.333251953125</v>
      </c>
      <c r="G16" s="12">
        <f t="shared" si="3"/>
        <v>0.999755859375</v>
      </c>
    </row>
    <row r="17" spans="2:7">
      <c r="B17" s="15">
        <f t="shared" ref="B17:B20" si="6">B16+1</f>
        <v>7</v>
      </c>
      <c r="C17" s="5">
        <f t="shared" si="0"/>
        <v>1.220703125E-4</v>
      </c>
      <c r="D17" s="9">
        <f t="shared" si="5"/>
        <v>0.6666259765625</v>
      </c>
      <c r="E17" s="5">
        <f t="shared" si="1"/>
        <v>6.103515625E-5</v>
      </c>
      <c r="F17" s="6">
        <f t="shared" si="2"/>
        <v>0.33331298828125</v>
      </c>
      <c r="G17" s="12">
        <f t="shared" si="3"/>
        <v>0.99993896484375</v>
      </c>
    </row>
    <row r="18" spans="2:7">
      <c r="B18" s="15">
        <f t="shared" si="6"/>
        <v>8</v>
      </c>
      <c r="C18" s="5">
        <f t="shared" si="0"/>
        <v>3.0517578125E-5</v>
      </c>
      <c r="D18" s="9">
        <f t="shared" si="5"/>
        <v>0.666656494140625</v>
      </c>
      <c r="E18" s="5">
        <f t="shared" si="1"/>
        <v>1.52587890625E-5</v>
      </c>
      <c r="F18" s="6">
        <f t="shared" si="2"/>
        <v>0.3333282470703125</v>
      </c>
      <c r="G18" s="12">
        <f t="shared" si="3"/>
        <v>0.9999847412109375</v>
      </c>
    </row>
    <row r="19" spans="2:7">
      <c r="B19" s="15">
        <f t="shared" si="6"/>
        <v>9</v>
      </c>
      <c r="C19" s="5">
        <f t="shared" si="0"/>
        <v>7.62939453125E-6</v>
      </c>
      <c r="D19" s="9">
        <f t="shared" si="5"/>
        <v>0.66666412353515625</v>
      </c>
      <c r="E19" s="5">
        <f t="shared" si="1"/>
        <v>3.814697265625E-6</v>
      </c>
      <c r="F19" s="6">
        <f t="shared" si="2"/>
        <v>0.33333206176757813</v>
      </c>
      <c r="G19" s="12">
        <f t="shared" si="3"/>
        <v>0.99999618530273438</v>
      </c>
    </row>
    <row r="20" spans="2:7">
      <c r="B20" s="16">
        <f t="shared" si="6"/>
        <v>10</v>
      </c>
      <c r="C20" s="7">
        <f t="shared" si="0"/>
        <v>1.9073486328125E-6</v>
      </c>
      <c r="D20" s="10">
        <f t="shared" si="5"/>
        <v>0.66666603088378906</v>
      </c>
      <c r="E20" s="7">
        <f t="shared" si="1"/>
        <v>9.5367431640625E-7</v>
      </c>
      <c r="F20" s="8">
        <f t="shared" si="2"/>
        <v>0.33333301544189453</v>
      </c>
      <c r="G20" s="13">
        <f t="shared" si="3"/>
        <v>0.99999904632568359</v>
      </c>
    </row>
  </sheetData>
  <mergeCells count="3">
    <mergeCell ref="E10:F10"/>
    <mergeCell ref="C10:D10"/>
    <mergeCell ref="B9:G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Groundstrokes</vt:lpstr>
      <vt:lpstr>Groundstrokes!PGSA</vt:lpstr>
      <vt:lpstr>Groundstrokes!PGSB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2018-08-26T16:43:37Z</dcterms:created>
  <dcterms:modified xsi:type="dcterms:W3CDTF">2018-08-26T16:44:54Z</dcterms:modified>
</cp:coreProperties>
</file>